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9030" tabRatio="603" activeTab="1"/>
  </bookViews>
  <sheets>
    <sheet name="Hárok1" sheetId="1" r:id="rId1"/>
    <sheet name="2005-2006" sheetId="2" r:id="rId2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I7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celý nájom uhradený v roku 2003
v predpise 2003</t>
        </r>
      </text>
    </comment>
    <comment ref="I7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uhradil v roku 2003</t>
        </r>
      </text>
    </comment>
  </commentList>
</comments>
</file>

<file path=xl/sharedStrings.xml><?xml version="1.0" encoding="utf-8"?>
<sst xmlns="http://schemas.openxmlformats.org/spreadsheetml/2006/main" count="1083" uniqueCount="573">
  <si>
    <t>číslo zmluvy</t>
  </si>
  <si>
    <t xml:space="preserve">  n   á   j   o   m   c   a</t>
  </si>
  <si>
    <t xml:space="preserve">  platnosť zmluvy</t>
  </si>
  <si>
    <t>od</t>
  </si>
  <si>
    <t>do</t>
  </si>
  <si>
    <t>splatnosť</t>
  </si>
  <si>
    <t>uhradené</t>
  </si>
  <si>
    <t>nehnuteľn.</t>
  </si>
  <si>
    <t xml:space="preserve">druh </t>
  </si>
  <si>
    <t xml:space="preserve">     n    á    j    o    m    n    é</t>
  </si>
  <si>
    <t>bez DPH</t>
  </si>
  <si>
    <t>DPH</t>
  </si>
  <si>
    <t>spolu</t>
  </si>
  <si>
    <t>Mestské  lesy  s.r.o.  , ČSA  26 , Banská  Bystrica</t>
  </si>
  <si>
    <t xml:space="preserve">   Nájomné zmluvy uzatvorené Mestskými lesmi s.r.o. Banská Bystrica na pozemkové nehnuteľnosti</t>
  </si>
  <si>
    <t>01-2000-22</t>
  </si>
  <si>
    <t>02-2000-22</t>
  </si>
  <si>
    <t>05-04/97-21</t>
  </si>
  <si>
    <t>06-04/97-21</t>
  </si>
  <si>
    <t>07-03/97-21</t>
  </si>
  <si>
    <t>09-04/97-21</t>
  </si>
  <si>
    <t>10-2001-21</t>
  </si>
  <si>
    <t>11-2000-21</t>
  </si>
  <si>
    <t>14-02/97-21</t>
  </si>
  <si>
    <t>15-04/97-21</t>
  </si>
  <si>
    <t>1089/1998</t>
  </si>
  <si>
    <t>Pánis Ivan , Rudohorská 32</t>
  </si>
  <si>
    <t>Mestská polícia , ČSA 26</t>
  </si>
  <si>
    <t>RÚ Laskomer</t>
  </si>
  <si>
    <t>RÚ P. Koliba</t>
  </si>
  <si>
    <t>Korbíni Vladimír,Radvanská 29</t>
  </si>
  <si>
    <t>ostat.plocha</t>
  </si>
  <si>
    <t>31.01.</t>
  </si>
  <si>
    <t>Stredosl. Telekomunikácie</t>
  </si>
  <si>
    <t>les</t>
  </si>
  <si>
    <t>SSC , Skuteckého 32</t>
  </si>
  <si>
    <t>PD Podlavice , Podlavická cesta</t>
  </si>
  <si>
    <r>
      <t>o</t>
    </r>
    <r>
      <rPr>
        <sz val="9"/>
        <rFont val="Arial CE"/>
        <family val="2"/>
      </rPr>
      <t>stat.plocha</t>
    </r>
  </si>
  <si>
    <t>Kolárik Jozef , H. Harmanec 82</t>
  </si>
  <si>
    <t>zast.plocha</t>
  </si>
  <si>
    <t>Nemčok Peter , D.Harmanec 52</t>
  </si>
  <si>
    <t>16-03/2000-21</t>
  </si>
  <si>
    <t>Správa slovenských jaskýň</t>
  </si>
  <si>
    <t>Babiak Vojtech, D.Harmanec 54</t>
  </si>
  <si>
    <t>MO SR , Kutuzovova 8 , Blava</t>
  </si>
  <si>
    <t>Donoval Jaroslav , Kordíky 65</t>
  </si>
  <si>
    <t>Babiak Ján, Horný Harmanec 83</t>
  </si>
  <si>
    <t>TTP</t>
  </si>
  <si>
    <t>Novotný Peter , Magurská 21</t>
  </si>
  <si>
    <t>RÚ Boboty</t>
  </si>
  <si>
    <t>záhrada</t>
  </si>
  <si>
    <t>Slovenský skauting , Gaštanova 8</t>
  </si>
  <si>
    <t>Margeta Michal , st.,Laskomer 53</t>
  </si>
  <si>
    <t>Margeta Michal,ml.,Laskomer 53</t>
  </si>
  <si>
    <t>29-2000-21</t>
  </si>
  <si>
    <t>Kováč Dušan Ing., Tichá 25</t>
  </si>
  <si>
    <t>31-08/98-21</t>
  </si>
  <si>
    <t>PZ Kráľova Studňa</t>
  </si>
  <si>
    <t>sklad Menza</t>
  </si>
  <si>
    <t>32-08/98-21</t>
  </si>
  <si>
    <t>31.08.</t>
  </si>
  <si>
    <t>Rys Ján , Gorkého 12 , Sliač</t>
  </si>
  <si>
    <t>34-2000-21</t>
  </si>
  <si>
    <t>Blaškovičová Anna , Moskov.27</t>
  </si>
  <si>
    <t>RÚ K.Studňa</t>
  </si>
  <si>
    <t>Paralová Vlasta , N.Ľ.Štúra 10</t>
  </si>
  <si>
    <t>41-05/99-21</t>
  </si>
  <si>
    <t>Štroffeková Emília , Kráľovoh.13</t>
  </si>
  <si>
    <t>39-05/99-21</t>
  </si>
  <si>
    <t>Chovanec Jozef, D.Harmanec 93</t>
  </si>
  <si>
    <t>42-2000-21</t>
  </si>
  <si>
    <t>43-2000-21</t>
  </si>
  <si>
    <t>TECHNI-PAL , Palík Július</t>
  </si>
  <si>
    <t>ost.plocha</t>
  </si>
  <si>
    <t>44-05/99-21</t>
  </si>
  <si>
    <t>Sámel Jozef , Harmanecká 28</t>
  </si>
  <si>
    <t>neurčitá</t>
  </si>
  <si>
    <t>45-2000-21</t>
  </si>
  <si>
    <t>Bíreš Ľubomír , D.Harmanec 60</t>
  </si>
  <si>
    <t>garáž</t>
  </si>
  <si>
    <t>46-2000-21</t>
  </si>
  <si>
    <t>Bíreš Roman , Javornícka 27</t>
  </si>
  <si>
    <t>47-2000-21</t>
  </si>
  <si>
    <t>M.T.A. , Tomek R. ,Tulská 101</t>
  </si>
  <si>
    <t>PRÍLOHA  K  FAKTURÁCII</t>
  </si>
  <si>
    <t>13-2001-21</t>
  </si>
  <si>
    <t xml:space="preserve">PD Gader - Blatnica </t>
  </si>
  <si>
    <t>30.06.</t>
  </si>
  <si>
    <t>23-2001-21</t>
  </si>
  <si>
    <t>24-2001-21</t>
  </si>
  <si>
    <t>22-2001-21</t>
  </si>
  <si>
    <t>35-2001-21</t>
  </si>
  <si>
    <t>36-2001-21</t>
  </si>
  <si>
    <t xml:space="preserve">p r e d a n é    2 9 . 1 0 . 1 9 9 9 </t>
  </si>
  <si>
    <t>p r e d a n é   2 9 . 1 1 . 2 0 0 0</t>
  </si>
  <si>
    <t>p r e d a n é   0 3 / 2 0 0 0</t>
  </si>
  <si>
    <t>Meno a adresa</t>
  </si>
  <si>
    <t>druh</t>
  </si>
  <si>
    <t>nájom od</t>
  </si>
  <si>
    <t>nájom do</t>
  </si>
  <si>
    <t>úhrada</t>
  </si>
  <si>
    <t>nájom bez DPH</t>
  </si>
  <si>
    <t>nájom celkom</t>
  </si>
  <si>
    <t>21-2001-21</t>
  </si>
  <si>
    <t>48-2001-21</t>
  </si>
  <si>
    <t>Kolárik Jozef , H.Harmanec 82</t>
  </si>
  <si>
    <t>RÚ Tajchy</t>
  </si>
  <si>
    <t>49-2001-21</t>
  </si>
  <si>
    <t>Baláž Pavol , Moskovská 26</t>
  </si>
  <si>
    <t>z r u š e n á   v ý p o v e ď o u   k   31.12. 2001</t>
  </si>
  <si>
    <t>04-2002-21</t>
  </si>
  <si>
    <t>40-2002-21</t>
  </si>
  <si>
    <t xml:space="preserve">p r e d a n é    v    r o k u     2  0  0  0  </t>
  </si>
  <si>
    <t>50-2002-21</t>
  </si>
  <si>
    <t>Uličný Milan , Gaštanova 7</t>
  </si>
  <si>
    <t>51-2002-21</t>
  </si>
  <si>
    <t>ORANGE , Prievozská 6/A</t>
  </si>
  <si>
    <t>cesta</t>
  </si>
  <si>
    <t>52-2002-21</t>
  </si>
  <si>
    <t>Petráňová Soňa + Rasťo</t>
  </si>
  <si>
    <t>38-2002-21</t>
  </si>
  <si>
    <t>PKO</t>
  </si>
  <si>
    <t>Správa majetku mesta</t>
  </si>
  <si>
    <t>01-2003-21</t>
  </si>
  <si>
    <t>15.06.</t>
  </si>
  <si>
    <t>03-2002-22</t>
  </si>
  <si>
    <t>Palík Július , TECHNI-PAL</t>
  </si>
  <si>
    <t>Lesanka</t>
  </si>
  <si>
    <t>31.12.</t>
  </si>
  <si>
    <t xml:space="preserve">p r e d a n é    v    r o k u     2  0  0  2  </t>
  </si>
  <si>
    <t>u k o n č e n á   u p l y n u t í m   n á j o m n e j    z m l u v y</t>
  </si>
  <si>
    <t>z r u š e n á   v ý p o v e ď o u   k   30.12. 2002</t>
  </si>
  <si>
    <t>30-05/98-21</t>
  </si>
  <si>
    <t>STVAK š.p. B.Bystrica</t>
  </si>
  <si>
    <t>z r u š e n á    o d p r e d a j o m   n e h n u t e ľ n o s t i</t>
  </si>
  <si>
    <t>Kordíková Elena,Ďumbierska 26</t>
  </si>
  <si>
    <t xml:space="preserve">ZARES </t>
  </si>
  <si>
    <t>31.4.2007</t>
  </si>
  <si>
    <t>55-2002-21</t>
  </si>
  <si>
    <t>Ťažký Štefan , Harmanec 9</t>
  </si>
  <si>
    <t>RÚ P.Koliba</t>
  </si>
  <si>
    <t xml:space="preserve">     s   p   o   l   u      n   á   j   o   m   n   é      z   a       r   o   k       2   0   0   3</t>
  </si>
  <si>
    <t>12-2003-21</t>
  </si>
  <si>
    <t>18-2003-22</t>
  </si>
  <si>
    <t>Píš Ján Mgr.,N.Ľ.Štúra 12</t>
  </si>
  <si>
    <t>PCH Čierne</t>
  </si>
  <si>
    <t>Klein Dušan , Internátna 49</t>
  </si>
  <si>
    <t>19-2003-21</t>
  </si>
  <si>
    <t>28-2003-21</t>
  </si>
  <si>
    <t>37-2003-21</t>
  </si>
  <si>
    <t>Holbík Štefan , Kordíky 62</t>
  </si>
  <si>
    <t>31.1.</t>
  </si>
  <si>
    <t>56-2003-21</t>
  </si>
  <si>
    <t>Srpoň Jozef , Horský hotel KS</t>
  </si>
  <si>
    <t>vlek</t>
  </si>
  <si>
    <t>57-2003-21</t>
  </si>
  <si>
    <t>Trúchly Marián , Harný Harmanec 91</t>
  </si>
  <si>
    <t>58-2003-21</t>
  </si>
  <si>
    <t>Daniš Vojtech , Harmanec 19</t>
  </si>
  <si>
    <t>EuroTel a.s.,Vajnorská 100/A ,Ba</t>
  </si>
  <si>
    <t>1852/2003</t>
  </si>
  <si>
    <t>30.3.</t>
  </si>
  <si>
    <t>od   01.01.2004     do  31.12.2004</t>
  </si>
  <si>
    <t>k   01. 01. 2004</t>
  </si>
  <si>
    <t>01-2003-22</t>
  </si>
  <si>
    <t>Kafún František,Rieka1063,Čadca</t>
  </si>
  <si>
    <t>PM Lastovičia</t>
  </si>
  <si>
    <t>DPH 19%</t>
  </si>
  <si>
    <t>08-2003-21</t>
  </si>
  <si>
    <t>Terapo s.r.o., Zvolenská cesta 37</t>
  </si>
  <si>
    <t>26-2003-21</t>
  </si>
  <si>
    <t>53-2003-21</t>
  </si>
  <si>
    <t>Gališin Peter,Uhlisko 20</t>
  </si>
  <si>
    <t>k úhrade</t>
  </si>
  <si>
    <t>17-2004-21</t>
  </si>
  <si>
    <t>25-2004-21</t>
  </si>
  <si>
    <t>27-2004-21</t>
  </si>
  <si>
    <t>33-2004-21</t>
  </si>
  <si>
    <t>faktúra 20040039</t>
  </si>
  <si>
    <t>fa12</t>
  </si>
  <si>
    <t>fa13</t>
  </si>
  <si>
    <t>fa15</t>
  </si>
  <si>
    <t>fa16</t>
  </si>
  <si>
    <t>fa18</t>
  </si>
  <si>
    <t>fa19</t>
  </si>
  <si>
    <t>fa20</t>
  </si>
  <si>
    <t>fa21</t>
  </si>
  <si>
    <t>fa22</t>
  </si>
  <si>
    <t>fa23</t>
  </si>
  <si>
    <t>fa39</t>
  </si>
  <si>
    <t>fa24</t>
  </si>
  <si>
    <t>fa25</t>
  </si>
  <si>
    <t>fa26</t>
  </si>
  <si>
    <t>fa27</t>
  </si>
  <si>
    <t>fa14</t>
  </si>
  <si>
    <t>fa28</t>
  </si>
  <si>
    <t>fa29</t>
  </si>
  <si>
    <t>fa30</t>
  </si>
  <si>
    <t>fa31</t>
  </si>
  <si>
    <t>fa32</t>
  </si>
  <si>
    <t>fa17</t>
  </si>
  <si>
    <t>fa34</t>
  </si>
  <si>
    <t>fa35</t>
  </si>
  <si>
    <t>fa36</t>
  </si>
  <si>
    <t>fa37</t>
  </si>
  <si>
    <t>fa38</t>
  </si>
  <si>
    <t>fa54</t>
  </si>
  <si>
    <t>Slovak telecom,na Kamzík Blava</t>
  </si>
  <si>
    <t>Regionálna SC,Majerská cesta 94</t>
  </si>
  <si>
    <t>Stredosl.vodárenská a.s.,Partizánska 5</t>
  </si>
  <si>
    <t>SHP Harmanec a.s.</t>
  </si>
  <si>
    <t>zrušená vypovedaním  k 31.12.2003</t>
  </si>
  <si>
    <t>59-2004-21</t>
  </si>
  <si>
    <t>MR-Lift, Štadlerovo nábrežie 1</t>
  </si>
  <si>
    <t>ttp</t>
  </si>
  <si>
    <t>60-2004-21</t>
  </si>
  <si>
    <t>Masár Miroslav , Beskydská 1</t>
  </si>
  <si>
    <t>61-2004-21</t>
  </si>
  <si>
    <t>Mifan s.r.o. Holbík , Kordíky</t>
  </si>
  <si>
    <t>63-2004-21</t>
  </si>
  <si>
    <t>Terapo uhoľné sklady</t>
  </si>
  <si>
    <t>k   01. 01. 2005</t>
  </si>
  <si>
    <t>zmluva pl.</t>
  </si>
  <si>
    <t>cena za</t>
  </si>
  <si>
    <t>m2</t>
  </si>
  <si>
    <t>poz.druh</t>
  </si>
  <si>
    <t>spôsob</t>
  </si>
  <si>
    <t>platby</t>
  </si>
  <si>
    <t>celkom</t>
  </si>
  <si>
    <t>poznámka</t>
  </si>
  <si>
    <t>a sklad sena</t>
  </si>
  <si>
    <t>FA</t>
  </si>
  <si>
    <t>6-04/97-21</t>
  </si>
  <si>
    <t>les-op. múr</t>
  </si>
  <si>
    <t>2.900</t>
  </si>
  <si>
    <t>5.602</t>
  </si>
  <si>
    <t>les-kábel</t>
  </si>
  <si>
    <t>1.050</t>
  </si>
  <si>
    <t>2.177</t>
  </si>
  <si>
    <t>LES</t>
  </si>
  <si>
    <t>2.061</t>
  </si>
  <si>
    <t xml:space="preserve">Kolárik Jozef </t>
  </si>
  <si>
    <t>zast.pl. 568</t>
  </si>
  <si>
    <t>garáž - 20</t>
  </si>
  <si>
    <t>13-2002-21</t>
  </si>
  <si>
    <t>Babjak Ján</t>
  </si>
  <si>
    <t>hos.bud.42</t>
  </si>
  <si>
    <t>záhr. 346</t>
  </si>
  <si>
    <t>dvor  140</t>
  </si>
  <si>
    <t>Slovak Telecom, a.s. Bratislava</t>
  </si>
  <si>
    <t>Fa</t>
  </si>
  <si>
    <t>les-lanovka</t>
  </si>
  <si>
    <t>1647+17par</t>
  </si>
  <si>
    <t>Babiak Vojtech</t>
  </si>
  <si>
    <t>lúka-3476</t>
  </si>
  <si>
    <t>18-2003-21</t>
  </si>
  <si>
    <t>Píš Ján</t>
  </si>
  <si>
    <t>chata- 51</t>
  </si>
  <si>
    <t>Les -  110</t>
  </si>
  <si>
    <t>Nemčok Peter</t>
  </si>
  <si>
    <t>garáž a drev</t>
  </si>
  <si>
    <t xml:space="preserve">rádior.bod </t>
  </si>
  <si>
    <t>HA-nad Pap</t>
  </si>
  <si>
    <t>8-5/95-21</t>
  </si>
  <si>
    <t>les- 526</t>
  </si>
  <si>
    <t>Min. obrany</t>
  </si>
  <si>
    <t>22-2004-10</t>
  </si>
  <si>
    <t>Donoval Jaroslav</t>
  </si>
  <si>
    <t>záhr.-128</t>
  </si>
  <si>
    <t>400 m2</t>
  </si>
  <si>
    <t>Pastva-Pram</t>
  </si>
  <si>
    <t>30.6.</t>
  </si>
  <si>
    <t>10.000</t>
  </si>
  <si>
    <t>záhr.-400</t>
  </si>
  <si>
    <t>26-2005-10</t>
  </si>
  <si>
    <t>Slovenský skauting  B.B.</t>
  </si>
  <si>
    <t>chata-p.Túf.</t>
  </si>
  <si>
    <t>PF 100</t>
  </si>
  <si>
    <t>Margeta Michal st.</t>
  </si>
  <si>
    <t>Margeta Michal ml.</t>
  </si>
  <si>
    <t>záhr. - 600</t>
  </si>
  <si>
    <t>pozr.výmeru</t>
  </si>
  <si>
    <t>SDPH</t>
  </si>
  <si>
    <t>dočasne les</t>
  </si>
  <si>
    <t>1604 prípoj.</t>
  </si>
  <si>
    <t>!</t>
  </si>
  <si>
    <t>pôv.v č.DPH</t>
  </si>
  <si>
    <t>inflácia ?</t>
  </si>
  <si>
    <t>nie je GP</t>
  </si>
  <si>
    <t>4-2005-10</t>
  </si>
  <si>
    <t>podľa náčrt.</t>
  </si>
  <si>
    <t>3600=75600</t>
  </si>
  <si>
    <t>lúky-m2roč.</t>
  </si>
  <si>
    <t>jeseň</t>
  </si>
  <si>
    <t>Rys Ján</t>
  </si>
  <si>
    <t>RU Kord.-14</t>
  </si>
  <si>
    <t>Les - 32 m2</t>
  </si>
  <si>
    <t>36-2003-21</t>
  </si>
  <si>
    <t>Klein Dušan</t>
  </si>
  <si>
    <t>zast.pl.-69</t>
  </si>
  <si>
    <t>záhrada-238</t>
  </si>
  <si>
    <t>príst.ces.-98</t>
  </si>
  <si>
    <t>RÚ Bob.-84</t>
  </si>
  <si>
    <t>5.000</t>
  </si>
  <si>
    <t>zast.- 960</t>
  </si>
  <si>
    <t>ZARES</t>
  </si>
  <si>
    <t>Paralová Vlasta</t>
  </si>
  <si>
    <t>TTP- 750</t>
  </si>
  <si>
    <t>podľa GP bu-</t>
  </si>
  <si>
    <t>de 1315+900</t>
  </si>
  <si>
    <t>pozor doplat.</t>
  </si>
  <si>
    <t>Sámel Jozef</t>
  </si>
  <si>
    <t>Les- 144</t>
  </si>
  <si>
    <t>47-2002-10</t>
  </si>
  <si>
    <t>Kolárik Jozef</t>
  </si>
  <si>
    <t>RU-Tajchy</t>
  </si>
  <si>
    <t>a les 101</t>
  </si>
  <si>
    <t>Baláž Pavol</t>
  </si>
  <si>
    <t>Uličný Milan</t>
  </si>
  <si>
    <t>TTP-566</t>
  </si>
  <si>
    <t>cesty</t>
  </si>
  <si>
    <t>21 dní</t>
  </si>
  <si>
    <t>číselný kód</t>
  </si>
  <si>
    <t>Gališin Peter</t>
  </si>
  <si>
    <t>záhr.-445</t>
  </si>
  <si>
    <t>Bunka-15</t>
  </si>
  <si>
    <t>54-2003-21</t>
  </si>
  <si>
    <t>Ťažký Štefan</t>
  </si>
  <si>
    <t>P. Koliba</t>
  </si>
  <si>
    <t>les - 50</t>
  </si>
  <si>
    <t>zjazdovka</t>
  </si>
  <si>
    <t>Trúchly Milan</t>
  </si>
  <si>
    <t>zas.pl.-20</t>
  </si>
  <si>
    <t>Daniš Jozef</t>
  </si>
  <si>
    <t>ost.pl.-20</t>
  </si>
  <si>
    <t>MR-Lift, Štadlerovo nábr. 1</t>
  </si>
  <si>
    <t>TTP-stož.12</t>
  </si>
  <si>
    <t>skl.mat.- 25</t>
  </si>
  <si>
    <t>buf.+stol.43</t>
  </si>
  <si>
    <t>Masár Miroslav</t>
  </si>
  <si>
    <t>Les - 134</t>
  </si>
  <si>
    <t>TERAPO</t>
  </si>
  <si>
    <t>ost.pl.-336</t>
  </si>
  <si>
    <t>64-</t>
  </si>
  <si>
    <t>Štefanco Ján</t>
  </si>
  <si>
    <t>65-</t>
  </si>
  <si>
    <t>Štrofeková</t>
  </si>
  <si>
    <t>66-2005-10</t>
  </si>
  <si>
    <t>Baran Ivan</t>
  </si>
  <si>
    <t>ost.pl. - 38</t>
  </si>
  <si>
    <r>
      <t xml:space="preserve">     </t>
    </r>
    <r>
      <rPr>
        <b/>
        <sz val="10"/>
        <rFont val="Arial CE"/>
        <family val="2"/>
      </rPr>
      <t>s   p   o   l   u             z   a            r   o   k             2   0   0   5</t>
    </r>
  </si>
  <si>
    <t>67-2005-10</t>
  </si>
  <si>
    <t>MUDr. Kňazovický Ladislav</t>
  </si>
  <si>
    <t xml:space="preserve"> </t>
  </si>
  <si>
    <t>zast.pl.+les</t>
  </si>
  <si>
    <t>800,-</t>
  </si>
  <si>
    <t xml:space="preserve">68-10/2005    </t>
  </si>
  <si>
    <t>les 126,127</t>
  </si>
  <si>
    <t>128A</t>
  </si>
  <si>
    <t>ky 2005-08</t>
  </si>
  <si>
    <t>na roky 2009</t>
  </si>
  <si>
    <t>až 2018</t>
  </si>
  <si>
    <t>cenu stanoviť</t>
  </si>
  <si>
    <t>FA vystaví</t>
  </si>
  <si>
    <t>prenajímateľ</t>
  </si>
  <si>
    <t>25000,-na ro-</t>
  </si>
  <si>
    <t>M.Nemogová, M.Melišová</t>
  </si>
  <si>
    <t>Les -</t>
  </si>
  <si>
    <t>Mestské  lesy Banská  Bystrica s.r.o.</t>
  </si>
  <si>
    <t xml:space="preserve"> Podnájomné zmluvy uzatvorené Mestskými lesmi Banská Bystrica s.r.o. na pozemkové nehnuteľnosti</t>
  </si>
  <si>
    <t>zmluva pl</t>
  </si>
  <si>
    <t>Horný Harmanec 82</t>
  </si>
  <si>
    <t>dodatok č.5</t>
  </si>
  <si>
    <t>dodatok č.1</t>
  </si>
  <si>
    <t>KN</t>
  </si>
  <si>
    <t>LV</t>
  </si>
  <si>
    <t>835,838 DH</t>
  </si>
  <si>
    <t>342 Mesto BB</t>
  </si>
  <si>
    <t>SHP Harmanec</t>
  </si>
  <si>
    <t>976 03 Harmanec</t>
  </si>
  <si>
    <t>zast.pl. 5602</t>
  </si>
  <si>
    <t>účel</t>
  </si>
  <si>
    <t>el.vedenie</t>
  </si>
  <si>
    <t>Harmanec  EN 436/1</t>
  </si>
  <si>
    <t>pod garáž</t>
  </si>
  <si>
    <t>dvor</t>
  </si>
  <si>
    <t>les 82</t>
  </si>
  <si>
    <t>el.stĺp</t>
  </si>
  <si>
    <t>Harmanec  203,204</t>
  </si>
  <si>
    <t>Štátna ochrana prírody</t>
  </si>
  <si>
    <t>prevádzka</t>
  </si>
  <si>
    <t>nákl.lanovky</t>
  </si>
  <si>
    <t>KN 731/7,731/8 DH</t>
  </si>
  <si>
    <t>Slovak Telekom a.s.</t>
  </si>
  <si>
    <t>Bratislava</t>
  </si>
  <si>
    <t>zast.plochy</t>
  </si>
  <si>
    <t>nosič antén</t>
  </si>
  <si>
    <t>100m2</t>
  </si>
  <si>
    <t>KNC 231 - KNE 436/1</t>
  </si>
  <si>
    <t>LV 50 Mesto BB</t>
  </si>
  <si>
    <t>ŠOP-Správa slov.jaskýň</t>
  </si>
  <si>
    <t>les-1604</t>
  </si>
  <si>
    <t>vod.a kanal.</t>
  </si>
  <si>
    <t>prípojka</t>
  </si>
  <si>
    <t>KN 731/1</t>
  </si>
  <si>
    <t>LV 342 Mesto BB</t>
  </si>
  <si>
    <t>dodatok</t>
  </si>
  <si>
    <t>C - 2059 BB</t>
  </si>
  <si>
    <t>Orange Slovensko</t>
  </si>
  <si>
    <t>lesná cesta</t>
  </si>
  <si>
    <t>Zalámaná</t>
  </si>
  <si>
    <t>zabezpečenie</t>
  </si>
  <si>
    <t>prevádzky</t>
  </si>
  <si>
    <t>1852-2003</t>
  </si>
  <si>
    <t>Slovak Telecom</t>
  </si>
  <si>
    <t>lesné cesty</t>
  </si>
  <si>
    <t>LV Mesto BB</t>
  </si>
  <si>
    <t>Marián Trúchly</t>
  </si>
  <si>
    <t>zast.pl.-20 m2</t>
  </si>
  <si>
    <t>KN 760 DH,LV 342 BB</t>
  </si>
  <si>
    <t>73-2003-21</t>
  </si>
  <si>
    <t>Stredoslov.vodárenská prevádzko</t>
  </si>
  <si>
    <t>vá spoločnosť a.s. B.Bystrica</t>
  </si>
  <si>
    <t>12,75 km</t>
  </si>
  <si>
    <t>76-2007</t>
  </si>
  <si>
    <t>77-2007</t>
  </si>
  <si>
    <t>BB EXPO</t>
  </si>
  <si>
    <t>s.r.o. B.Bystrica</t>
  </si>
  <si>
    <t xml:space="preserve">TTP </t>
  </si>
  <si>
    <t>pod vlek</t>
  </si>
  <si>
    <t>KN 890 DH,LV342 BB</t>
  </si>
  <si>
    <t>ZP15m,TTP6252</t>
  </si>
  <si>
    <t>pasenie dobytka</t>
  </si>
  <si>
    <t>KN892,898/3 KU DH</t>
  </si>
  <si>
    <t>04-2008-32</t>
  </si>
  <si>
    <t>parkovanie</t>
  </si>
  <si>
    <t>časťKN848/1,847 DH</t>
  </si>
  <si>
    <t>01.05.</t>
  </si>
  <si>
    <t>31.10.</t>
  </si>
  <si>
    <t>každoročne</t>
  </si>
  <si>
    <t>05-2008-32</t>
  </si>
  <si>
    <t>12 m2</t>
  </si>
  <si>
    <t>reklamná tabula</t>
  </si>
  <si>
    <t>KN 846/1 KU DH</t>
  </si>
  <si>
    <t>02-2009-32</t>
  </si>
  <si>
    <t>Towercom a.s</t>
  </si>
  <si>
    <t>60 m2</t>
  </si>
  <si>
    <t>pod tel.vysielač</t>
  </si>
  <si>
    <t>KN 955/5 KU DH</t>
  </si>
  <si>
    <t>04-2009-32</t>
  </si>
  <si>
    <t>Peter Gališin B.Bystrica</t>
  </si>
  <si>
    <t>záhrada-460 m2</t>
  </si>
  <si>
    <t>KN 2352 KU Podlavice</t>
  </si>
  <si>
    <t>dodatok č.2</t>
  </si>
  <si>
    <t>05-2009-32</t>
  </si>
  <si>
    <t>Milan Uličný B.Bystrica</t>
  </si>
  <si>
    <t>566 m2</t>
  </si>
  <si>
    <t>KN 1698/2 KU Podlav</t>
  </si>
  <si>
    <t>LV 1753 BB</t>
  </si>
  <si>
    <t>OU Harmanec</t>
  </si>
  <si>
    <t>les 254m2</t>
  </si>
  <si>
    <t>detské ihrisko</t>
  </si>
  <si>
    <t>KN C 302/4</t>
  </si>
  <si>
    <t>06-2009-32</t>
  </si>
  <si>
    <t>Krmelová Katarína B.Bystrica</t>
  </si>
  <si>
    <t>prechod cez pozemok</t>
  </si>
  <si>
    <t>KNC 700/1,700/2</t>
  </si>
  <si>
    <t>02-2010-32</t>
  </si>
  <si>
    <t>Slovak Parcel Service s.r.o.</t>
  </si>
  <si>
    <t>ost.plocha 1055m2</t>
  </si>
  <si>
    <t>ost.plocha 336m2</t>
  </si>
  <si>
    <t>príst.komunikácia</t>
  </si>
  <si>
    <t>KNC 3594/4 LV6998</t>
  </si>
  <si>
    <t>01-2012-32</t>
  </si>
  <si>
    <t>Oravec Miroslav ,D.Harmanec</t>
  </si>
  <si>
    <t>povoznícka maštal</t>
  </si>
  <si>
    <t>s.č.119</t>
  </si>
  <si>
    <t>ustajnenie koňa</t>
  </si>
  <si>
    <t>sklad sena</t>
  </si>
  <si>
    <t>KNC 872/3 KU DH</t>
  </si>
  <si>
    <t>02-2012-32</t>
  </si>
  <si>
    <t>PD Gader - Blatnica</t>
  </si>
  <si>
    <t>Karlová</t>
  </si>
  <si>
    <t>27800 m2</t>
  </si>
  <si>
    <t>pasenie  a nápajanie</t>
  </si>
  <si>
    <t>hosp.zvierat</t>
  </si>
  <si>
    <t>C KN 890 KU DH</t>
  </si>
  <si>
    <t>1-2013-32</t>
  </si>
  <si>
    <t>Barto Tomáš , Lubietová</t>
  </si>
  <si>
    <t>Les 768 m2</t>
  </si>
  <si>
    <t>KN C 987 , LV439 BB</t>
  </si>
  <si>
    <t>2-2016-32</t>
  </si>
  <si>
    <t xml:space="preserve">Slov.vodohosp.podnik </t>
  </si>
  <si>
    <t>OZ B.Bystrica</t>
  </si>
  <si>
    <t>les 30m2</t>
  </si>
  <si>
    <t>úprava prameňa</t>
  </si>
  <si>
    <t>Bystrice</t>
  </si>
  <si>
    <t>ost.plochy 6m2</t>
  </si>
  <si>
    <t>C KN999/3,901/2,902/2</t>
  </si>
  <si>
    <t>DH , LV 342 BB</t>
  </si>
  <si>
    <t>02-2017-32</t>
  </si>
  <si>
    <t>Jan Drašnár</t>
  </si>
  <si>
    <t>zast.plocha-69m2</t>
  </si>
  <si>
    <t>TTP-336 m2</t>
  </si>
  <si>
    <t>pozemok pod chatu</t>
  </si>
  <si>
    <t>záhrada,príst.cesta</t>
  </si>
  <si>
    <t>KN 1700/1 , 1700/2</t>
  </si>
  <si>
    <t>03-2017-32</t>
  </si>
  <si>
    <t>Parobok Ján</t>
  </si>
  <si>
    <t>les 985 m2</t>
  </si>
  <si>
    <t>rekreácia,ochrana majetku</t>
  </si>
  <si>
    <t>KN C 990/3  LV 439</t>
  </si>
  <si>
    <t>01-2009-32</t>
  </si>
  <si>
    <t>byt</t>
  </si>
  <si>
    <t>Miriam Harmaniaková</t>
  </si>
  <si>
    <t>Dolný Harmanec 51</t>
  </si>
  <si>
    <t>3 izbový byt</t>
  </si>
  <si>
    <t xml:space="preserve">Dolný Harmanec 51 </t>
  </si>
  <si>
    <t>nerčitá</t>
  </si>
  <si>
    <t>02-2008-32</t>
  </si>
  <si>
    <t>Jozef Jankov</t>
  </si>
  <si>
    <t>Heľpa</t>
  </si>
  <si>
    <t>2-izbový byt</t>
  </si>
  <si>
    <t>k   01. 01. 2019</t>
  </si>
  <si>
    <t>dodatok č.6</t>
  </si>
  <si>
    <t>dodatok č.3</t>
  </si>
  <si>
    <t>121-300-2018</t>
  </si>
  <si>
    <t>les - poz.objekt</t>
  </si>
  <si>
    <t>meteorlog.pozorovanie</t>
  </si>
  <si>
    <t>E 737/201</t>
  </si>
  <si>
    <t>SHMU poz.objekt č.1267</t>
  </si>
  <si>
    <t>1/2018-32</t>
  </si>
  <si>
    <t>Skočíková Natália</t>
  </si>
  <si>
    <t>les 801 m2</t>
  </si>
  <si>
    <t>príst.komunikácia,rekreácia</t>
  </si>
  <si>
    <t>KN E651/1 časť</t>
  </si>
  <si>
    <t>C KN 1144 časť</t>
  </si>
  <si>
    <t>C KN1147/7,1147/1 ča</t>
  </si>
  <si>
    <t>do vydania</t>
  </si>
  <si>
    <t>kolaudačného</t>
  </si>
  <si>
    <t>rozhodnutia</t>
  </si>
  <si>
    <t>1-2016-32</t>
  </si>
  <si>
    <t>Iveta Halánová</t>
  </si>
  <si>
    <t>pozemok pod</t>
  </si>
  <si>
    <t>rekr.chatou 224m2</t>
  </si>
  <si>
    <t>pozemok pod rekr.chatou</t>
  </si>
  <si>
    <t>a priľahlá plocha</t>
  </si>
  <si>
    <t>KN 843 , 908/1</t>
  </si>
  <si>
    <t>Zmluva o</t>
  </si>
  <si>
    <t>podnájme</t>
  </si>
  <si>
    <t>Banská Bystriva</t>
  </si>
  <si>
    <t>1729 m2</t>
  </si>
  <si>
    <t>plochy pre stavenisko</t>
  </si>
  <si>
    <t>rekonštrukcia vodovodu</t>
  </si>
  <si>
    <t>767/100,21/1,21/4,18/2</t>
  </si>
  <si>
    <t>22,18,20,23,8,7,770,1</t>
  </si>
  <si>
    <t>2/100 LV 342 a 544</t>
  </si>
  <si>
    <t>od začatia</t>
  </si>
  <si>
    <t>rekonštrukcie</t>
  </si>
  <si>
    <t>do ukončenia</t>
  </si>
  <si>
    <t>392/2018</t>
  </si>
  <si>
    <t>Stred.vodárenská spoločnosť a.s.</t>
  </si>
  <si>
    <t>245 m2</t>
  </si>
  <si>
    <t>plochy pre uskladnenie</t>
  </si>
  <si>
    <t>materiálu</t>
  </si>
  <si>
    <t>KN E 50/200 LV 342</t>
  </si>
  <si>
    <t>KN E 47 LV 544</t>
  </si>
  <si>
    <t>asi do 31.12.</t>
  </si>
  <si>
    <t xml:space="preserve">Zmluva o </t>
  </si>
  <si>
    <t>ubytovaní</t>
  </si>
  <si>
    <t>Baláž Pavel</t>
  </si>
  <si>
    <t>Hájenka BB</t>
  </si>
  <si>
    <t>Mičinská cesta 60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</si>
</sst>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  <numFmt numFmtId="173" formatCode="#,##0.00_ ;\-#,##0.00\ "/>
    <numFmt numFmtId="174" formatCode="0.0"/>
    <numFmt numFmtId="175" formatCode="0.00_ ;\-0.00\ "/>
    <numFmt numFmtId="176" formatCode="#,##0.0"/>
    <numFmt numFmtId="177" formatCode="d/m"/>
    <numFmt numFmtId="178" formatCode="[$-41B]d\.\ mmmm\ yyyy"/>
    <numFmt numFmtId="179" formatCode="mmm/yyyy"/>
    <numFmt numFmtId="180" formatCode="dd/mm/yy;@"/>
  </numFmts>
  <fonts count="58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6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3"/>
      <name val="Arial CE"/>
      <family val="2"/>
    </font>
    <font>
      <b/>
      <sz val="10"/>
      <color indexed="53"/>
      <name val="Arial CE"/>
      <family val="2"/>
    </font>
    <font>
      <b/>
      <sz val="10"/>
      <color indexed="2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10"/>
      <color indexed="10"/>
      <name val="Arial CE"/>
      <family val="2"/>
    </font>
    <font>
      <b/>
      <sz val="8"/>
      <color indexed="2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53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4" fontId="0" fillId="0" borderId="11" xfId="0" applyNumberFormat="1" applyBorder="1" applyAlignment="1">
      <alignment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18" xfId="0" applyFont="1" applyBorder="1" applyAlignment="1">
      <alignment/>
    </xf>
    <xf numFmtId="14" fontId="1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0" xfId="0" applyFont="1" applyAlignment="1">
      <alignment/>
    </xf>
    <xf numFmtId="14" fontId="9" fillId="0" borderId="18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15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Alignment="1">
      <alignment/>
    </xf>
    <xf numFmtId="14" fontId="0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14" fontId="9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2" fillId="33" borderId="19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4" fontId="16" fillId="0" borderId="18" xfId="0" applyNumberFormat="1" applyFont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4" fontId="6" fillId="0" borderId="0" xfId="0" applyNumberFormat="1" applyFont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33" borderId="19" xfId="0" applyFont="1" applyFill="1" applyBorder="1" applyAlignment="1">
      <alignment/>
    </xf>
    <xf numFmtId="14" fontId="0" fillId="33" borderId="18" xfId="0" applyNumberFormat="1" applyFill="1" applyBorder="1" applyAlignment="1">
      <alignment/>
    </xf>
    <xf numFmtId="14" fontId="13" fillId="33" borderId="18" xfId="0" applyNumberFormat="1" applyFont="1" applyFill="1" applyBorder="1" applyAlignment="1">
      <alignment/>
    </xf>
    <xf numFmtId="14" fontId="1" fillId="33" borderId="18" xfId="0" applyNumberFormat="1" applyFont="1" applyFill="1" applyBorder="1" applyAlignment="1">
      <alignment/>
    </xf>
    <xf numFmtId="14" fontId="12" fillId="33" borderId="18" xfId="0" applyNumberFormat="1" applyFont="1" applyFill="1" applyBorder="1" applyAlignment="1">
      <alignment/>
    </xf>
    <xf numFmtId="14" fontId="1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4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14" fontId="0" fillId="0" borderId="18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14" fontId="16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4" fontId="12" fillId="0" borderId="18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13" fillId="33" borderId="18" xfId="0" applyNumberFormat="1" applyFont="1" applyFill="1" applyBorder="1" applyAlignment="1">
      <alignment/>
    </xf>
    <xf numFmtId="4" fontId="13" fillId="33" borderId="11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3" fillId="33" borderId="17" xfId="0" applyNumberFormat="1" applyFont="1" applyFill="1" applyBorder="1" applyAlignment="1">
      <alignment/>
    </xf>
    <xf numFmtId="4" fontId="16" fillId="0" borderId="18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0" fillId="33" borderId="0" xfId="0" applyNumberFormat="1" applyFill="1" applyBorder="1" applyAlignment="1">
      <alignment/>
    </xf>
    <xf numFmtId="4" fontId="12" fillId="33" borderId="17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6" fillId="0" borderId="18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14" fontId="0" fillId="0" borderId="18" xfId="0" applyNumberFormat="1" applyBorder="1" applyAlignment="1">
      <alignment horizontal="left"/>
    </xf>
    <xf numFmtId="0" fontId="0" fillId="0" borderId="0" xfId="0" applyFont="1" applyFill="1" applyAlignment="1">
      <alignment/>
    </xf>
    <xf numFmtId="0" fontId="13" fillId="33" borderId="16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4" fontId="12" fillId="33" borderId="22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4" fontId="13" fillId="33" borderId="20" xfId="0" applyNumberFormat="1" applyFont="1" applyFill="1" applyBorder="1" applyAlignment="1">
      <alignment/>
    </xf>
    <xf numFmtId="4" fontId="13" fillId="33" borderId="21" xfId="0" applyNumberFormat="1" applyFont="1" applyFill="1" applyBorder="1" applyAlignment="1">
      <alignment/>
    </xf>
    <xf numFmtId="0" fontId="22" fillId="33" borderId="18" xfId="0" applyFont="1" applyFill="1" applyBorder="1" applyAlignment="1">
      <alignment/>
    </xf>
    <xf numFmtId="16" fontId="0" fillId="0" borderId="18" xfId="0" applyNumberFormat="1" applyFill="1" applyBorder="1" applyAlignment="1">
      <alignment/>
    </xf>
    <xf numFmtId="0" fontId="1" fillId="0" borderId="19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16" fontId="0" fillId="0" borderId="18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2" xfId="0" applyNumberFormat="1" applyBorder="1" applyAlignment="1">
      <alignment/>
    </xf>
    <xf numFmtId="173" fontId="0" fillId="0" borderId="10" xfId="33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16" fontId="9" fillId="0" borderId="18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" fontId="0" fillId="0" borderId="18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" fontId="7" fillId="0" borderId="22" xfId="0" applyNumberFormat="1" applyFont="1" applyBorder="1" applyAlignment="1">
      <alignment/>
    </xf>
    <xf numFmtId="14" fontId="0" fillId="0" borderId="23" xfId="0" applyNumberFormat="1" applyBorder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14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14" fillId="0" borderId="16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3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0" fillId="0" borderId="24" xfId="46" applyFont="1" applyBorder="1" applyAlignment="1">
      <alignment/>
    </xf>
    <xf numFmtId="14" fontId="1" fillId="0" borderId="11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15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23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4" fontId="0" fillId="0" borderId="2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14" fontId="9" fillId="0" borderId="23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6" xfId="0" applyFont="1" applyBorder="1" applyAlignment="1">
      <alignment horizontal="center"/>
    </xf>
    <xf numFmtId="16" fontId="0" fillId="0" borderId="10" xfId="0" applyNumberFormat="1" applyFont="1" applyBorder="1" applyAlignment="1">
      <alignment/>
    </xf>
    <xf numFmtId="16" fontId="0" fillId="0" borderId="2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4" fontId="1" fillId="0" borderId="12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" fontId="9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16" fontId="0" fillId="0" borderId="23" xfId="0" applyNumberFormat="1" applyBorder="1" applyAlignment="1">
      <alignment/>
    </xf>
    <xf numFmtId="14" fontId="1" fillId="0" borderId="24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6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6" xfId="0" applyFont="1" applyBorder="1" applyAlignment="1">
      <alignment/>
    </xf>
    <xf numFmtId="14" fontId="0" fillId="0" borderId="12" xfId="0" applyNumberFormat="1" applyFont="1" applyBorder="1" applyAlignment="1">
      <alignment/>
    </xf>
    <xf numFmtId="14" fontId="0" fillId="0" borderId="24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4" fontId="0" fillId="0" borderId="18" xfId="0" applyNumberFormat="1" applyFont="1" applyBorder="1" applyAlignment="1">
      <alignment horizontal="right"/>
    </xf>
    <xf numFmtId="171" fontId="0" fillId="0" borderId="18" xfId="33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4" fontId="6" fillId="0" borderId="14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73" fontId="0" fillId="0" borderId="18" xfId="33" applyNumberFormat="1" applyFont="1" applyBorder="1" applyAlignment="1">
      <alignment horizontal="right"/>
    </xf>
    <xf numFmtId="173" fontId="0" fillId="0" borderId="18" xfId="33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4" fontId="0" fillId="0" borderId="24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177" fontId="0" fillId="0" borderId="20" xfId="0" applyNumberFormat="1" applyBorder="1" applyAlignment="1">
      <alignment horizontal="left"/>
    </xf>
    <xf numFmtId="17" fontId="0" fillId="0" borderId="0" xfId="0" applyNumberFormat="1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3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25" xfId="0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3" fontId="0" fillId="0" borderId="20" xfId="33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14" fontId="0" fillId="0" borderId="22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3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0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6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" fontId="9" fillId="0" borderId="23" xfId="0" applyNumberFormat="1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23" xfId="0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zoomScalePageLayoutView="0" workbookViewId="0" topLeftCell="A185">
      <selection activeCell="G173" sqref="G173"/>
    </sheetView>
  </sheetViews>
  <sheetFormatPr defaultColWidth="9.00390625" defaultRowHeight="12.75"/>
  <cols>
    <col min="1" max="1" width="11.75390625" style="24" customWidth="1"/>
    <col min="4" max="4" width="10.625" style="0" customWidth="1"/>
    <col min="5" max="5" width="10.375" style="0" customWidth="1"/>
    <col min="6" max="6" width="9.00390625" style="0" customWidth="1"/>
    <col min="7" max="7" width="10.125" style="0" bestFit="1" customWidth="1"/>
    <col min="9" max="9" width="8.75390625" style="205" customWidth="1"/>
    <col min="10" max="10" width="11.25390625" style="120" customWidth="1"/>
    <col min="11" max="11" width="9.125" style="120" hidden="1" customWidth="1"/>
    <col min="12" max="12" width="11.625" style="120" customWidth="1"/>
    <col min="13" max="13" width="12.75390625" style="120" customWidth="1"/>
  </cols>
  <sheetData>
    <row r="1" spans="1:4" ht="20.25">
      <c r="A1" s="22"/>
      <c r="C1" s="13" t="s">
        <v>13</v>
      </c>
      <c r="D1" s="13"/>
    </row>
    <row r="2" ht="12.75"/>
    <row r="3" ht="15.75">
      <c r="A3" s="23" t="s">
        <v>14</v>
      </c>
    </row>
    <row r="4" ht="12.75"/>
    <row r="5" ht="15.75">
      <c r="E5" s="14" t="s">
        <v>162</v>
      </c>
    </row>
    <row r="6" ht="12.75"/>
    <row r="7" spans="1:13" s="1" customFormat="1" ht="12.75">
      <c r="A7" s="2" t="s">
        <v>0</v>
      </c>
      <c r="B7" s="4" t="s">
        <v>1</v>
      </c>
      <c r="C7" s="5"/>
      <c r="D7" s="6"/>
      <c r="E7" s="10" t="s">
        <v>8</v>
      </c>
      <c r="F7" s="4" t="s">
        <v>2</v>
      </c>
      <c r="G7" s="6"/>
      <c r="H7" s="2" t="s">
        <v>5</v>
      </c>
      <c r="I7" s="10" t="s">
        <v>6</v>
      </c>
      <c r="J7" s="121" t="s">
        <v>9</v>
      </c>
      <c r="K7" s="122"/>
      <c r="L7" s="123"/>
      <c r="M7" s="156"/>
    </row>
    <row r="8" spans="1:13" ht="12.75">
      <c r="A8" s="25"/>
      <c r="B8" s="7"/>
      <c r="C8" s="8"/>
      <c r="D8" s="9"/>
      <c r="E8" s="11" t="s">
        <v>7</v>
      </c>
      <c r="F8" s="12" t="s">
        <v>3</v>
      </c>
      <c r="G8" s="11" t="s">
        <v>4</v>
      </c>
      <c r="H8" s="3"/>
      <c r="I8" s="206"/>
      <c r="J8" s="124" t="s">
        <v>10</v>
      </c>
      <c r="K8" s="124" t="s">
        <v>167</v>
      </c>
      <c r="L8" s="125" t="s">
        <v>12</v>
      </c>
      <c r="M8" s="157" t="s">
        <v>173</v>
      </c>
    </row>
    <row r="9" spans="1:12" ht="3" customHeight="1">
      <c r="A9" s="26"/>
      <c r="B9" s="16"/>
      <c r="C9" s="16"/>
      <c r="D9" s="16"/>
      <c r="E9" s="20"/>
      <c r="F9" s="20"/>
      <c r="G9" s="20"/>
      <c r="H9" s="16"/>
      <c r="I9" s="207"/>
      <c r="J9" s="126"/>
      <c r="K9" s="126"/>
      <c r="L9" s="126"/>
    </row>
    <row r="10" spans="1:13" ht="12.75">
      <c r="A10" s="32" t="s">
        <v>164</v>
      </c>
      <c r="B10" s="17" t="s">
        <v>165</v>
      </c>
      <c r="C10" s="18"/>
      <c r="D10" s="19"/>
      <c r="E10" s="29" t="s">
        <v>166</v>
      </c>
      <c r="F10" s="21">
        <v>37622</v>
      </c>
      <c r="G10" s="21">
        <v>39447</v>
      </c>
      <c r="H10" s="15" t="s">
        <v>32</v>
      </c>
      <c r="I10" s="208" t="s">
        <v>179</v>
      </c>
      <c r="J10" s="127">
        <v>4500</v>
      </c>
      <c r="K10" s="127">
        <v>855</v>
      </c>
      <c r="L10" s="127">
        <f aca="true" t="shared" si="0" ref="L10:L22">SUM(J10+K10)</f>
        <v>5355</v>
      </c>
      <c r="M10" s="127">
        <v>5355</v>
      </c>
    </row>
    <row r="11" spans="1:13" ht="12.75">
      <c r="A11" s="56" t="s">
        <v>15</v>
      </c>
      <c r="B11" s="64" t="s">
        <v>26</v>
      </c>
      <c r="C11" s="65"/>
      <c r="D11" s="66"/>
      <c r="E11" s="67" t="s">
        <v>29</v>
      </c>
      <c r="F11" s="57" t="s">
        <v>109</v>
      </c>
      <c r="G11" s="58"/>
      <c r="H11" s="58"/>
      <c r="I11" s="209"/>
      <c r="J11" s="128"/>
      <c r="K11" s="128"/>
      <c r="L11" s="128"/>
      <c r="M11" s="127"/>
    </row>
    <row r="12" spans="1:13" ht="12.75">
      <c r="A12" s="31" t="s">
        <v>123</v>
      </c>
      <c r="B12" s="7" t="s">
        <v>42</v>
      </c>
      <c r="C12" s="8"/>
      <c r="D12" s="9"/>
      <c r="E12" s="30" t="s">
        <v>39</v>
      </c>
      <c r="F12" s="50">
        <v>37622</v>
      </c>
      <c r="G12" s="27">
        <v>39386</v>
      </c>
      <c r="H12" s="52" t="s">
        <v>124</v>
      </c>
      <c r="I12" s="206" t="s">
        <v>180</v>
      </c>
      <c r="J12" s="129">
        <v>15000</v>
      </c>
      <c r="K12" s="129">
        <v>2850</v>
      </c>
      <c r="L12" s="129">
        <f t="shared" si="0"/>
        <v>17850</v>
      </c>
      <c r="M12" s="127">
        <v>17850</v>
      </c>
    </row>
    <row r="13" spans="1:13" ht="12.75">
      <c r="A13" s="32" t="s">
        <v>16</v>
      </c>
      <c r="B13" s="17" t="s">
        <v>27</v>
      </c>
      <c r="C13" s="18"/>
      <c r="D13" s="19"/>
      <c r="E13" s="29" t="s">
        <v>28</v>
      </c>
      <c r="F13" s="21">
        <v>36495</v>
      </c>
      <c r="G13" s="21">
        <v>38898</v>
      </c>
      <c r="H13" s="21" t="s">
        <v>32</v>
      </c>
      <c r="I13" s="208" t="s">
        <v>181</v>
      </c>
      <c r="J13" s="127">
        <v>800</v>
      </c>
      <c r="K13" s="127">
        <v>152</v>
      </c>
      <c r="L13" s="129">
        <f t="shared" si="0"/>
        <v>952</v>
      </c>
      <c r="M13" s="127">
        <v>952</v>
      </c>
    </row>
    <row r="14" spans="1:13" ht="12.75">
      <c r="A14" s="32" t="s">
        <v>125</v>
      </c>
      <c r="B14" s="17" t="s">
        <v>126</v>
      </c>
      <c r="C14" s="18"/>
      <c r="D14" s="19"/>
      <c r="E14" s="29" t="s">
        <v>127</v>
      </c>
      <c r="F14" s="21">
        <v>37438</v>
      </c>
      <c r="G14" s="21">
        <v>38717</v>
      </c>
      <c r="H14" s="40" t="s">
        <v>128</v>
      </c>
      <c r="I14" s="208" t="s">
        <v>182</v>
      </c>
      <c r="J14" s="127">
        <v>3000</v>
      </c>
      <c r="K14" s="127">
        <v>570</v>
      </c>
      <c r="L14" s="129">
        <f t="shared" si="0"/>
        <v>3570</v>
      </c>
      <c r="M14" s="127">
        <v>3570</v>
      </c>
    </row>
    <row r="15" spans="1:13" ht="12.75">
      <c r="A15" s="32" t="s">
        <v>110</v>
      </c>
      <c r="B15" s="17" t="s">
        <v>30</v>
      </c>
      <c r="C15" s="18"/>
      <c r="D15" s="19"/>
      <c r="E15" s="28" t="s">
        <v>31</v>
      </c>
      <c r="F15" s="21">
        <v>37257</v>
      </c>
      <c r="G15" s="21">
        <v>38352</v>
      </c>
      <c r="H15" s="15" t="s">
        <v>32</v>
      </c>
      <c r="I15" s="208" t="s">
        <v>183</v>
      </c>
      <c r="J15" s="127">
        <v>55100</v>
      </c>
      <c r="K15" s="127">
        <v>10469</v>
      </c>
      <c r="L15" s="129">
        <f t="shared" si="0"/>
        <v>65569</v>
      </c>
      <c r="M15" s="127">
        <v>65569</v>
      </c>
    </row>
    <row r="16" spans="1:13" ht="12.75">
      <c r="A16" s="70" t="s">
        <v>17</v>
      </c>
      <c r="B16" s="60" t="s">
        <v>33</v>
      </c>
      <c r="C16" s="68"/>
      <c r="D16" s="69"/>
      <c r="E16" s="71" t="s">
        <v>31</v>
      </c>
      <c r="F16" s="57" t="s">
        <v>129</v>
      </c>
      <c r="G16" s="87"/>
      <c r="H16" s="59"/>
      <c r="I16" s="210"/>
      <c r="J16" s="130"/>
      <c r="K16" s="130"/>
      <c r="L16" s="128"/>
      <c r="M16" s="127"/>
    </row>
    <row r="17" spans="1:13" ht="12.75">
      <c r="A17" s="32" t="s">
        <v>18</v>
      </c>
      <c r="B17" s="17" t="s">
        <v>210</v>
      </c>
      <c r="C17" s="18"/>
      <c r="D17" s="19"/>
      <c r="E17" s="15" t="s">
        <v>34</v>
      </c>
      <c r="F17" s="21">
        <v>35431</v>
      </c>
      <c r="G17" s="21">
        <v>41274</v>
      </c>
      <c r="H17" s="15" t="s">
        <v>32</v>
      </c>
      <c r="I17" s="208" t="s">
        <v>184</v>
      </c>
      <c r="J17" s="127">
        <v>15686</v>
      </c>
      <c r="K17" s="127">
        <v>2980.3</v>
      </c>
      <c r="L17" s="129">
        <f t="shared" si="0"/>
        <v>18666.3</v>
      </c>
      <c r="M17" s="127">
        <v>18666</v>
      </c>
    </row>
    <row r="18" spans="1:13" ht="12.75">
      <c r="A18" s="32" t="s">
        <v>19</v>
      </c>
      <c r="B18" s="17" t="s">
        <v>210</v>
      </c>
      <c r="C18" s="18"/>
      <c r="D18" s="19"/>
      <c r="E18" s="15" t="s">
        <v>34</v>
      </c>
      <c r="F18" s="21">
        <v>35431</v>
      </c>
      <c r="G18" s="21">
        <v>41274</v>
      </c>
      <c r="H18" s="15" t="s">
        <v>32</v>
      </c>
      <c r="I18" s="208" t="s">
        <v>185</v>
      </c>
      <c r="J18" s="127">
        <v>328</v>
      </c>
      <c r="K18" s="127">
        <v>62.3</v>
      </c>
      <c r="L18" s="129">
        <f t="shared" si="0"/>
        <v>390.3</v>
      </c>
      <c r="M18" s="127">
        <v>390</v>
      </c>
    </row>
    <row r="19" spans="1:13" s="43" customFormat="1" ht="12.75">
      <c r="A19" s="32" t="s">
        <v>168</v>
      </c>
      <c r="B19" s="38" t="s">
        <v>169</v>
      </c>
      <c r="C19" s="41"/>
      <c r="D19" s="42"/>
      <c r="E19" s="37" t="s">
        <v>31</v>
      </c>
      <c r="F19" s="50">
        <v>37987</v>
      </c>
      <c r="G19" s="50">
        <v>39813</v>
      </c>
      <c r="H19" s="37" t="s">
        <v>32</v>
      </c>
      <c r="I19" s="208" t="s">
        <v>186</v>
      </c>
      <c r="J19" s="131">
        <v>21000</v>
      </c>
      <c r="K19" s="131">
        <v>3990</v>
      </c>
      <c r="L19" s="132">
        <f t="shared" si="0"/>
        <v>24990</v>
      </c>
      <c r="M19" s="131">
        <v>24990</v>
      </c>
    </row>
    <row r="20" spans="1:13" ht="12.75">
      <c r="A20" s="32" t="s">
        <v>20</v>
      </c>
      <c r="B20" s="17" t="s">
        <v>209</v>
      </c>
      <c r="C20" s="18"/>
      <c r="D20" s="19"/>
      <c r="E20" s="15" t="s">
        <v>34</v>
      </c>
      <c r="F20" s="21">
        <v>35431</v>
      </c>
      <c r="G20" s="21">
        <v>38717</v>
      </c>
      <c r="H20" s="15" t="s">
        <v>32</v>
      </c>
      <c r="I20" s="208" t="s">
        <v>187</v>
      </c>
      <c r="J20" s="127">
        <v>2177</v>
      </c>
      <c r="K20" s="127">
        <v>413.6</v>
      </c>
      <c r="L20" s="129">
        <f t="shared" si="0"/>
        <v>2590.6</v>
      </c>
      <c r="M20" s="127">
        <v>2591</v>
      </c>
    </row>
    <row r="21" spans="1:13" s="53" customFormat="1" ht="12.75">
      <c r="A21" s="57" t="s">
        <v>21</v>
      </c>
      <c r="B21" s="73" t="s">
        <v>35</v>
      </c>
      <c r="C21" s="74"/>
      <c r="D21" s="75"/>
      <c r="E21" s="57" t="s">
        <v>34</v>
      </c>
      <c r="F21" s="57" t="s">
        <v>130</v>
      </c>
      <c r="G21" s="88"/>
      <c r="H21" s="57"/>
      <c r="I21" s="211"/>
      <c r="J21" s="133"/>
      <c r="K21" s="133"/>
      <c r="L21" s="134"/>
      <c r="M21" s="158"/>
    </row>
    <row r="22" spans="1:13" ht="12.75">
      <c r="A22" s="32" t="s">
        <v>22</v>
      </c>
      <c r="B22" s="17" t="s">
        <v>36</v>
      </c>
      <c r="C22" s="18"/>
      <c r="D22" s="19"/>
      <c r="E22" s="15" t="s">
        <v>37</v>
      </c>
      <c r="F22" s="21">
        <v>36342</v>
      </c>
      <c r="G22" s="21">
        <v>38717</v>
      </c>
      <c r="H22" s="15" t="s">
        <v>32</v>
      </c>
      <c r="I22" s="208" t="s">
        <v>188</v>
      </c>
      <c r="J22" s="127">
        <v>20610</v>
      </c>
      <c r="K22" s="127">
        <v>3915.9</v>
      </c>
      <c r="L22" s="129">
        <f t="shared" si="0"/>
        <v>24525.9</v>
      </c>
      <c r="M22" s="127">
        <v>24526</v>
      </c>
    </row>
    <row r="23" spans="1:13" ht="12.75">
      <c r="A23" s="79" t="s">
        <v>142</v>
      </c>
      <c r="B23" s="83" t="s">
        <v>38</v>
      </c>
      <c r="C23" s="84"/>
      <c r="D23" s="85"/>
      <c r="E23" s="15" t="s">
        <v>39</v>
      </c>
      <c r="F23" s="21">
        <v>37622</v>
      </c>
      <c r="G23" s="21">
        <v>39082</v>
      </c>
      <c r="H23" s="15" t="s">
        <v>32</v>
      </c>
      <c r="I23" s="208" t="s">
        <v>189</v>
      </c>
      <c r="J23" s="127">
        <v>364</v>
      </c>
      <c r="K23" s="127">
        <v>69.2</v>
      </c>
      <c r="L23" s="129">
        <f aca="true" t="shared" si="1" ref="L23:L33">SUM(J23+K23)</f>
        <v>433.2</v>
      </c>
      <c r="M23" s="127">
        <v>433</v>
      </c>
    </row>
    <row r="24" spans="1:13" s="43" customFormat="1" ht="12.75">
      <c r="A24" s="32" t="s">
        <v>85</v>
      </c>
      <c r="B24" s="38" t="s">
        <v>46</v>
      </c>
      <c r="C24" s="41"/>
      <c r="D24" s="42"/>
      <c r="E24" s="37" t="s">
        <v>39</v>
      </c>
      <c r="F24" s="50">
        <v>36892</v>
      </c>
      <c r="G24" s="50">
        <v>38352</v>
      </c>
      <c r="H24" s="37" t="s">
        <v>32</v>
      </c>
      <c r="I24" s="208" t="s">
        <v>189</v>
      </c>
      <c r="J24" s="131">
        <v>654</v>
      </c>
      <c r="K24" s="131">
        <v>124.3</v>
      </c>
      <c r="L24" s="132">
        <f t="shared" si="1"/>
        <v>778.3</v>
      </c>
      <c r="M24" s="131">
        <v>778</v>
      </c>
    </row>
    <row r="25" spans="1:13" s="53" customFormat="1" ht="12.75">
      <c r="A25" s="57" t="s">
        <v>23</v>
      </c>
      <c r="B25" s="73" t="s">
        <v>40</v>
      </c>
      <c r="C25" s="74"/>
      <c r="D25" s="75"/>
      <c r="E25" s="57" t="s">
        <v>39</v>
      </c>
      <c r="F25" s="57" t="s">
        <v>112</v>
      </c>
      <c r="G25" s="89"/>
      <c r="H25" s="86"/>
      <c r="I25" s="212"/>
      <c r="J25" s="135"/>
      <c r="K25" s="135"/>
      <c r="L25" s="136"/>
      <c r="M25" s="158"/>
    </row>
    <row r="26" spans="1:13" ht="12.75">
      <c r="A26" s="32" t="s">
        <v>24</v>
      </c>
      <c r="B26" s="17" t="s">
        <v>207</v>
      </c>
      <c r="C26" s="18"/>
      <c r="D26" s="19"/>
      <c r="E26" s="15" t="s">
        <v>39</v>
      </c>
      <c r="F26" s="21">
        <v>35431</v>
      </c>
      <c r="G26" s="21">
        <v>39447</v>
      </c>
      <c r="H26" s="15" t="s">
        <v>32</v>
      </c>
      <c r="I26" s="208" t="s">
        <v>190</v>
      </c>
      <c r="J26" s="127">
        <v>226.2</v>
      </c>
      <c r="K26" s="127">
        <v>43</v>
      </c>
      <c r="L26" s="129">
        <f t="shared" si="1"/>
        <v>269.2</v>
      </c>
      <c r="M26" s="127">
        <v>269</v>
      </c>
    </row>
    <row r="27" spans="1:13" ht="12.75">
      <c r="A27" s="35" t="s">
        <v>41</v>
      </c>
      <c r="B27" s="17" t="s">
        <v>42</v>
      </c>
      <c r="C27" s="18"/>
      <c r="D27" s="19"/>
      <c r="E27" s="15" t="s">
        <v>34</v>
      </c>
      <c r="F27" s="21">
        <v>36526</v>
      </c>
      <c r="G27" s="21">
        <v>40543</v>
      </c>
      <c r="H27" s="15" t="s">
        <v>32</v>
      </c>
      <c r="I27" s="208" t="s">
        <v>191</v>
      </c>
      <c r="J27" s="127">
        <v>6656</v>
      </c>
      <c r="K27" s="127">
        <v>1264.6</v>
      </c>
      <c r="L27" s="129">
        <f t="shared" si="1"/>
        <v>7920.6</v>
      </c>
      <c r="M27" s="127">
        <v>7921</v>
      </c>
    </row>
    <row r="28" spans="1:13" s="43" customFormat="1" ht="12.75">
      <c r="A28" s="79" t="s">
        <v>174</v>
      </c>
      <c r="B28" s="80" t="s">
        <v>43</v>
      </c>
      <c r="C28" s="81"/>
      <c r="D28" s="82"/>
      <c r="E28" s="37" t="s">
        <v>47</v>
      </c>
      <c r="F28" s="50">
        <v>37987</v>
      </c>
      <c r="G28" s="50">
        <v>39082</v>
      </c>
      <c r="H28" s="37" t="s">
        <v>32</v>
      </c>
      <c r="I28" s="208" t="s">
        <v>189</v>
      </c>
      <c r="J28" s="131">
        <v>347.6</v>
      </c>
      <c r="K28" s="131">
        <v>66.1</v>
      </c>
      <c r="L28" s="132">
        <f t="shared" si="1"/>
        <v>413.70000000000005</v>
      </c>
      <c r="M28" s="131">
        <v>414</v>
      </c>
    </row>
    <row r="29" spans="1:13" s="43" customFormat="1" ht="12.75">
      <c r="A29" s="32" t="s">
        <v>143</v>
      </c>
      <c r="B29" s="38" t="s">
        <v>144</v>
      </c>
      <c r="C29" s="41"/>
      <c r="D29" s="42"/>
      <c r="E29" s="37" t="s">
        <v>145</v>
      </c>
      <c r="F29" s="50">
        <v>37622</v>
      </c>
      <c r="G29" s="50">
        <v>39082</v>
      </c>
      <c r="H29" s="37" t="s">
        <v>32</v>
      </c>
      <c r="I29" s="208" t="s">
        <v>189</v>
      </c>
      <c r="J29" s="131">
        <v>3947</v>
      </c>
      <c r="K29" s="131">
        <v>750</v>
      </c>
      <c r="L29" s="132">
        <f t="shared" si="1"/>
        <v>4697</v>
      </c>
      <c r="M29" s="131">
        <v>4697</v>
      </c>
    </row>
    <row r="30" spans="1:13" ht="12.75">
      <c r="A30" s="32" t="s">
        <v>147</v>
      </c>
      <c r="B30" s="17" t="s">
        <v>40</v>
      </c>
      <c r="C30" s="18"/>
      <c r="D30" s="19"/>
      <c r="E30" s="15" t="s">
        <v>39</v>
      </c>
      <c r="F30" s="21">
        <v>37622</v>
      </c>
      <c r="G30" s="21">
        <v>39082</v>
      </c>
      <c r="H30" s="15" t="s">
        <v>32</v>
      </c>
      <c r="I30" s="208" t="s">
        <v>189</v>
      </c>
      <c r="J30" s="127">
        <v>400</v>
      </c>
      <c r="K30" s="127">
        <v>76</v>
      </c>
      <c r="L30" s="129">
        <f t="shared" si="1"/>
        <v>476</v>
      </c>
      <c r="M30" s="127">
        <v>476</v>
      </c>
    </row>
    <row r="31" spans="1:13" ht="12.75">
      <c r="A31" s="32" t="s">
        <v>25</v>
      </c>
      <c r="B31" s="17" t="s">
        <v>159</v>
      </c>
      <c r="C31" s="18"/>
      <c r="D31" s="19"/>
      <c r="E31" s="15" t="s">
        <v>34</v>
      </c>
      <c r="F31" s="21">
        <v>35916</v>
      </c>
      <c r="G31" s="21">
        <v>43465</v>
      </c>
      <c r="H31" s="15" t="s">
        <v>32</v>
      </c>
      <c r="I31" s="208" t="s">
        <v>192</v>
      </c>
      <c r="J31" s="127">
        <v>28000</v>
      </c>
      <c r="K31" s="127">
        <v>5320</v>
      </c>
      <c r="L31" s="129">
        <f t="shared" si="1"/>
        <v>33320</v>
      </c>
      <c r="M31" s="127">
        <v>33320</v>
      </c>
    </row>
    <row r="32" spans="1:13" s="43" customFormat="1" ht="12.75">
      <c r="A32" s="79" t="s">
        <v>103</v>
      </c>
      <c r="B32" s="80" t="s">
        <v>44</v>
      </c>
      <c r="C32" s="81"/>
      <c r="D32" s="82"/>
      <c r="E32" s="37" t="s">
        <v>34</v>
      </c>
      <c r="F32" s="37"/>
      <c r="G32" s="50">
        <v>37621</v>
      </c>
      <c r="H32" s="37" t="s">
        <v>32</v>
      </c>
      <c r="I32" s="208"/>
      <c r="J32" s="131">
        <v>1846</v>
      </c>
      <c r="K32" s="131">
        <v>350.7</v>
      </c>
      <c r="L32" s="132">
        <f t="shared" si="1"/>
        <v>2196.7</v>
      </c>
      <c r="M32" s="131">
        <v>2197</v>
      </c>
    </row>
    <row r="33" spans="1:13" s="49" customFormat="1" ht="12.75">
      <c r="A33" s="44" t="s">
        <v>90</v>
      </c>
      <c r="B33" s="45" t="s">
        <v>45</v>
      </c>
      <c r="C33" s="46"/>
      <c r="D33" s="47"/>
      <c r="E33" s="48" t="s">
        <v>47</v>
      </c>
      <c r="F33" s="72">
        <v>36892</v>
      </c>
      <c r="G33" s="72">
        <v>38717</v>
      </c>
      <c r="H33" s="48" t="s">
        <v>32</v>
      </c>
      <c r="I33" s="208" t="s">
        <v>189</v>
      </c>
      <c r="J33" s="137">
        <v>200</v>
      </c>
      <c r="K33" s="137">
        <v>38</v>
      </c>
      <c r="L33" s="138">
        <f t="shared" si="1"/>
        <v>238</v>
      </c>
      <c r="M33" s="137">
        <v>238</v>
      </c>
    </row>
    <row r="34" spans="1:13" s="43" customFormat="1" ht="12.75">
      <c r="A34" s="57" t="s">
        <v>88</v>
      </c>
      <c r="B34" s="73" t="s">
        <v>48</v>
      </c>
      <c r="C34" s="74"/>
      <c r="D34" s="75"/>
      <c r="E34" s="57" t="s">
        <v>49</v>
      </c>
      <c r="F34" s="57" t="s">
        <v>131</v>
      </c>
      <c r="G34" s="88"/>
      <c r="H34" s="57"/>
      <c r="I34" s="211"/>
      <c r="J34" s="133"/>
      <c r="K34" s="133"/>
      <c r="L34" s="133"/>
      <c r="M34" s="131"/>
    </row>
    <row r="35" spans="1:13" s="43" customFormat="1" ht="12.75">
      <c r="A35" s="79" t="s">
        <v>89</v>
      </c>
      <c r="B35" s="80" t="s">
        <v>86</v>
      </c>
      <c r="C35" s="81"/>
      <c r="D35" s="82"/>
      <c r="E35" s="28" t="s">
        <v>47</v>
      </c>
      <c r="F35" s="50">
        <v>37987</v>
      </c>
      <c r="G35" s="50">
        <v>39082</v>
      </c>
      <c r="H35" s="40" t="s">
        <v>87</v>
      </c>
      <c r="I35" s="208" t="s">
        <v>206</v>
      </c>
      <c r="J35" s="131">
        <v>5000</v>
      </c>
      <c r="K35" s="131">
        <v>950</v>
      </c>
      <c r="L35" s="132">
        <f>SUM(J35+K35)</f>
        <v>5950</v>
      </c>
      <c r="M35" s="159">
        <v>5950</v>
      </c>
    </row>
    <row r="36" ht="12.75"/>
    <row r="37" spans="1:13" ht="12.75">
      <c r="A37" s="2" t="s">
        <v>0</v>
      </c>
      <c r="B37" s="4" t="s">
        <v>1</v>
      </c>
      <c r="C37" s="5"/>
      <c r="D37" s="6"/>
      <c r="E37" s="10" t="s">
        <v>8</v>
      </c>
      <c r="F37" s="4" t="s">
        <v>2</v>
      </c>
      <c r="G37" s="6"/>
      <c r="H37" s="2" t="s">
        <v>5</v>
      </c>
      <c r="I37" s="10" t="s">
        <v>6</v>
      </c>
      <c r="J37" s="121" t="s">
        <v>9</v>
      </c>
      <c r="K37" s="122"/>
      <c r="L37" s="123"/>
      <c r="M37" s="156"/>
    </row>
    <row r="38" spans="1:13" ht="12.75">
      <c r="A38" s="25"/>
      <c r="B38" s="7"/>
      <c r="C38" s="8"/>
      <c r="D38" s="9"/>
      <c r="E38" s="11" t="s">
        <v>7</v>
      </c>
      <c r="F38" s="12" t="s">
        <v>3</v>
      </c>
      <c r="G38" s="11" t="s">
        <v>4</v>
      </c>
      <c r="H38" s="3"/>
      <c r="I38" s="206"/>
      <c r="J38" s="124" t="s">
        <v>10</v>
      </c>
      <c r="K38" s="124" t="s">
        <v>11</v>
      </c>
      <c r="L38" s="125" t="s">
        <v>12</v>
      </c>
      <c r="M38" s="157" t="s">
        <v>173</v>
      </c>
    </row>
    <row r="39" spans="1:12" ht="2.25" customHeight="1">
      <c r="A39" s="26"/>
      <c r="B39" s="16"/>
      <c r="C39" s="16"/>
      <c r="D39" s="16"/>
      <c r="E39" s="20"/>
      <c r="F39" s="20"/>
      <c r="G39" s="20"/>
      <c r="H39" s="16"/>
      <c r="I39" s="207"/>
      <c r="J39" s="126"/>
      <c r="K39" s="126"/>
      <c r="L39" s="126"/>
    </row>
    <row r="40" spans="1:13" s="43" customFormat="1" ht="12.75">
      <c r="A40" s="91" t="s">
        <v>175</v>
      </c>
      <c r="B40" s="80" t="s">
        <v>53</v>
      </c>
      <c r="C40" s="81"/>
      <c r="D40" s="82"/>
      <c r="E40" s="28" t="s">
        <v>50</v>
      </c>
      <c r="F40" s="50">
        <v>37987</v>
      </c>
      <c r="G40" s="50">
        <v>39082</v>
      </c>
      <c r="H40" s="37" t="s">
        <v>32</v>
      </c>
      <c r="I40" s="208" t="s">
        <v>189</v>
      </c>
      <c r="J40" s="131">
        <v>200</v>
      </c>
      <c r="K40" s="131">
        <v>38</v>
      </c>
      <c r="L40" s="131">
        <f aca="true" t="shared" si="2" ref="L40:L71">SUM(J40+K40)</f>
        <v>238</v>
      </c>
      <c r="M40" s="131">
        <v>238</v>
      </c>
    </row>
    <row r="41" spans="1:13" ht="12.75">
      <c r="A41" s="32" t="s">
        <v>170</v>
      </c>
      <c r="B41" s="36" t="s">
        <v>51</v>
      </c>
      <c r="C41" s="18"/>
      <c r="D41" s="19"/>
      <c r="E41" s="28" t="s">
        <v>39</v>
      </c>
      <c r="F41" s="21">
        <v>37622</v>
      </c>
      <c r="G41" s="21">
        <v>41274</v>
      </c>
      <c r="H41" s="15" t="s">
        <v>32</v>
      </c>
      <c r="I41" s="208" t="s">
        <v>193</v>
      </c>
      <c r="J41" s="127">
        <v>200</v>
      </c>
      <c r="K41" s="127">
        <v>38</v>
      </c>
      <c r="L41" s="129">
        <f t="shared" si="2"/>
        <v>238</v>
      </c>
      <c r="M41" s="127">
        <v>238</v>
      </c>
    </row>
    <row r="42" spans="1:13" s="43" customFormat="1" ht="12.75">
      <c r="A42" s="91" t="s">
        <v>176</v>
      </c>
      <c r="B42" s="93" t="s">
        <v>52</v>
      </c>
      <c r="C42" s="81"/>
      <c r="D42" s="82"/>
      <c r="E42" s="28" t="s">
        <v>50</v>
      </c>
      <c r="F42" s="50">
        <v>37987</v>
      </c>
      <c r="G42" s="50">
        <v>39082</v>
      </c>
      <c r="H42" s="37" t="s">
        <v>32</v>
      </c>
      <c r="I42" s="208" t="s">
        <v>189</v>
      </c>
      <c r="J42" s="131">
        <v>300</v>
      </c>
      <c r="K42" s="131">
        <v>57</v>
      </c>
      <c r="L42" s="132">
        <f t="shared" si="2"/>
        <v>357</v>
      </c>
      <c r="M42" s="131">
        <v>357</v>
      </c>
    </row>
    <row r="43" spans="1:13" ht="12.75">
      <c r="A43" s="32" t="s">
        <v>148</v>
      </c>
      <c r="B43" s="7" t="s">
        <v>42</v>
      </c>
      <c r="C43" s="18"/>
      <c r="D43" s="19"/>
      <c r="E43" s="15" t="s">
        <v>34</v>
      </c>
      <c r="F43" s="21">
        <v>37742</v>
      </c>
      <c r="G43" s="21">
        <v>41639</v>
      </c>
      <c r="H43" s="15" t="s">
        <v>32</v>
      </c>
      <c r="I43" s="208" t="s">
        <v>194</v>
      </c>
      <c r="J43" s="127">
        <v>10605</v>
      </c>
      <c r="K43" s="127">
        <v>2015</v>
      </c>
      <c r="L43" s="129">
        <f t="shared" si="2"/>
        <v>12620</v>
      </c>
      <c r="M43" s="127">
        <v>12620</v>
      </c>
    </row>
    <row r="44" spans="1:13" s="43" customFormat="1" ht="12.75">
      <c r="A44" s="57" t="s">
        <v>54</v>
      </c>
      <c r="B44" s="73" t="s">
        <v>55</v>
      </c>
      <c r="C44" s="74"/>
      <c r="D44" s="75"/>
      <c r="E44" s="57" t="s">
        <v>39</v>
      </c>
      <c r="F44" s="57" t="s">
        <v>134</v>
      </c>
      <c r="G44" s="88"/>
      <c r="H44" s="57"/>
      <c r="I44" s="211"/>
      <c r="J44" s="133"/>
      <c r="K44" s="133"/>
      <c r="L44" s="134"/>
      <c r="M44" s="131"/>
    </row>
    <row r="45" spans="1:13" ht="12.75">
      <c r="A45" s="57" t="s">
        <v>132</v>
      </c>
      <c r="B45" s="73" t="s">
        <v>133</v>
      </c>
      <c r="C45" s="74"/>
      <c r="D45" s="75"/>
      <c r="E45" s="57" t="s">
        <v>39</v>
      </c>
      <c r="F45" s="57" t="s">
        <v>130</v>
      </c>
      <c r="G45" s="88"/>
      <c r="H45" s="57"/>
      <c r="I45" s="211"/>
      <c r="J45" s="133"/>
      <c r="K45" s="133"/>
      <c r="L45" s="134"/>
      <c r="M45" s="127"/>
    </row>
    <row r="46" spans="1:13" ht="12.75">
      <c r="A46" s="32" t="s">
        <v>56</v>
      </c>
      <c r="B46" s="17" t="s">
        <v>57</v>
      </c>
      <c r="C46" s="18"/>
      <c r="D46" s="19"/>
      <c r="E46" s="28" t="s">
        <v>58</v>
      </c>
      <c r="F46" s="21">
        <v>35796</v>
      </c>
      <c r="G46" s="21">
        <v>38717</v>
      </c>
      <c r="H46" s="37" t="s">
        <v>32</v>
      </c>
      <c r="I46" s="208" t="s">
        <v>195</v>
      </c>
      <c r="J46" s="127">
        <v>191</v>
      </c>
      <c r="K46" s="127">
        <v>36.3</v>
      </c>
      <c r="L46" s="129">
        <f t="shared" si="2"/>
        <v>227.3</v>
      </c>
      <c r="M46" s="127">
        <v>227</v>
      </c>
    </row>
    <row r="47" spans="1:13" ht="12.75">
      <c r="A47" s="32" t="s">
        <v>59</v>
      </c>
      <c r="B47" s="17" t="s">
        <v>57</v>
      </c>
      <c r="C47" s="18"/>
      <c r="D47" s="19"/>
      <c r="E47" s="15" t="s">
        <v>47</v>
      </c>
      <c r="F47" s="21">
        <v>35796</v>
      </c>
      <c r="G47" s="21">
        <v>38717</v>
      </c>
      <c r="H47" s="34" t="s">
        <v>60</v>
      </c>
      <c r="I47" s="208"/>
      <c r="J47" s="127"/>
      <c r="K47" s="127"/>
      <c r="L47" s="129">
        <f t="shared" si="2"/>
        <v>0</v>
      </c>
      <c r="M47" s="127"/>
    </row>
    <row r="48" spans="1:13" ht="12.75">
      <c r="A48" s="79" t="s">
        <v>177</v>
      </c>
      <c r="B48" s="83" t="s">
        <v>61</v>
      </c>
      <c r="C48" s="84"/>
      <c r="D48" s="85"/>
      <c r="E48" s="15" t="s">
        <v>39</v>
      </c>
      <c r="F48" s="21">
        <v>37987</v>
      </c>
      <c r="G48" s="21">
        <v>39082</v>
      </c>
      <c r="H48" s="15" t="s">
        <v>32</v>
      </c>
      <c r="I48" s="208" t="s">
        <v>189</v>
      </c>
      <c r="J48" s="127">
        <v>570</v>
      </c>
      <c r="K48" s="127">
        <v>108.3</v>
      </c>
      <c r="L48" s="129">
        <f t="shared" si="2"/>
        <v>678.3</v>
      </c>
      <c r="M48" s="127">
        <v>678</v>
      </c>
    </row>
    <row r="49" spans="1:13" s="53" customFormat="1" ht="12.75">
      <c r="A49" s="57" t="s">
        <v>62</v>
      </c>
      <c r="B49" s="73" t="s">
        <v>63</v>
      </c>
      <c r="C49" s="74"/>
      <c r="D49" s="75"/>
      <c r="E49" s="57" t="s">
        <v>47</v>
      </c>
      <c r="F49" s="57" t="s">
        <v>134</v>
      </c>
      <c r="G49" s="88"/>
      <c r="H49" s="57"/>
      <c r="I49" s="211"/>
      <c r="J49" s="133"/>
      <c r="K49" s="133"/>
      <c r="L49" s="134"/>
      <c r="M49" s="158"/>
    </row>
    <row r="50" spans="1:13" s="53" customFormat="1" ht="12.75">
      <c r="A50" s="57" t="s">
        <v>91</v>
      </c>
      <c r="B50" s="73" t="s">
        <v>135</v>
      </c>
      <c r="C50" s="74"/>
      <c r="D50" s="75"/>
      <c r="E50" s="57" t="s">
        <v>39</v>
      </c>
      <c r="F50" s="57" t="s">
        <v>134</v>
      </c>
      <c r="G50" s="88"/>
      <c r="H50" s="57"/>
      <c r="I50" s="211"/>
      <c r="J50" s="133"/>
      <c r="K50" s="133"/>
      <c r="L50" s="134"/>
      <c r="M50" s="158"/>
    </row>
    <row r="51" spans="1:13" s="24" customFormat="1" ht="12.75">
      <c r="A51" s="44" t="s">
        <v>92</v>
      </c>
      <c r="B51" s="45" t="s">
        <v>146</v>
      </c>
      <c r="C51" s="54"/>
      <c r="D51" s="55"/>
      <c r="E51" s="48" t="s">
        <v>39</v>
      </c>
      <c r="F51" s="72">
        <v>37622</v>
      </c>
      <c r="G51" s="72">
        <v>38717</v>
      </c>
      <c r="H51" s="48" t="s">
        <v>32</v>
      </c>
      <c r="I51" s="208" t="s">
        <v>189</v>
      </c>
      <c r="J51" s="137">
        <v>562</v>
      </c>
      <c r="K51" s="137">
        <v>106.8</v>
      </c>
      <c r="L51" s="138">
        <f t="shared" si="2"/>
        <v>668.8</v>
      </c>
      <c r="M51" s="131">
        <v>669</v>
      </c>
    </row>
    <row r="52" spans="1:13" ht="12.75">
      <c r="A52" s="91" t="s">
        <v>149</v>
      </c>
      <c r="B52" s="80" t="s">
        <v>150</v>
      </c>
      <c r="C52" s="81"/>
      <c r="D52" s="82"/>
      <c r="E52" s="92" t="s">
        <v>49</v>
      </c>
      <c r="F52" s="21">
        <v>37773</v>
      </c>
      <c r="G52" s="21">
        <v>39447</v>
      </c>
      <c r="H52" s="15" t="s">
        <v>151</v>
      </c>
      <c r="I52" s="208" t="s">
        <v>196</v>
      </c>
      <c r="J52" s="127">
        <v>8000</v>
      </c>
      <c r="K52" s="127">
        <v>1520</v>
      </c>
      <c r="L52" s="129">
        <f t="shared" si="2"/>
        <v>9520</v>
      </c>
      <c r="M52" s="127">
        <v>9520</v>
      </c>
    </row>
    <row r="53" spans="1:13" s="43" customFormat="1" ht="12.75">
      <c r="A53" s="32" t="s">
        <v>120</v>
      </c>
      <c r="B53" s="38" t="s">
        <v>136</v>
      </c>
      <c r="C53" s="41"/>
      <c r="D53" s="42"/>
      <c r="E53" s="29" t="s">
        <v>64</v>
      </c>
      <c r="F53" s="50">
        <v>37257</v>
      </c>
      <c r="G53" s="50">
        <v>38352</v>
      </c>
      <c r="H53" s="37" t="s">
        <v>32</v>
      </c>
      <c r="I53" s="208" t="s">
        <v>197</v>
      </c>
      <c r="J53" s="131">
        <v>1200</v>
      </c>
      <c r="K53" s="131">
        <v>228</v>
      </c>
      <c r="L53" s="132">
        <f t="shared" si="2"/>
        <v>1428</v>
      </c>
      <c r="M53" s="131">
        <v>1428</v>
      </c>
    </row>
    <row r="54" spans="1:13" s="43" customFormat="1" ht="12.75">
      <c r="A54" s="32" t="s">
        <v>120</v>
      </c>
      <c r="B54" s="38" t="s">
        <v>121</v>
      </c>
      <c r="C54" s="41"/>
      <c r="D54" s="42"/>
      <c r="E54" s="29" t="s">
        <v>64</v>
      </c>
      <c r="F54" s="50">
        <v>37257</v>
      </c>
      <c r="G54" s="50">
        <v>38352</v>
      </c>
      <c r="H54" s="37" t="s">
        <v>32</v>
      </c>
      <c r="I54" s="208" t="s">
        <v>198</v>
      </c>
      <c r="J54" s="131">
        <v>1200</v>
      </c>
      <c r="K54" s="131">
        <v>228</v>
      </c>
      <c r="L54" s="132">
        <f t="shared" si="2"/>
        <v>1428</v>
      </c>
      <c r="M54" s="131">
        <v>1428</v>
      </c>
    </row>
    <row r="55" spans="1:13" s="43" customFormat="1" ht="12.75">
      <c r="A55" s="32" t="s">
        <v>120</v>
      </c>
      <c r="B55" s="38" t="s">
        <v>122</v>
      </c>
      <c r="C55" s="41"/>
      <c r="D55" s="42"/>
      <c r="E55" s="29" t="s">
        <v>64</v>
      </c>
      <c r="F55" s="50">
        <v>37257</v>
      </c>
      <c r="G55" s="50">
        <v>38352</v>
      </c>
      <c r="H55" s="37" t="s">
        <v>32</v>
      </c>
      <c r="I55" s="208" t="s">
        <v>199</v>
      </c>
      <c r="J55" s="131">
        <v>1200</v>
      </c>
      <c r="K55" s="131">
        <v>228</v>
      </c>
      <c r="L55" s="132">
        <f t="shared" si="2"/>
        <v>1428</v>
      </c>
      <c r="M55" s="131">
        <v>1428</v>
      </c>
    </row>
    <row r="56" spans="1:13" ht="12.75">
      <c r="A56" s="57" t="s">
        <v>68</v>
      </c>
      <c r="B56" s="73" t="s">
        <v>69</v>
      </c>
      <c r="C56" s="76"/>
      <c r="D56" s="77"/>
      <c r="E56" s="57" t="s">
        <v>47</v>
      </c>
      <c r="F56" s="57" t="s">
        <v>93</v>
      </c>
      <c r="G56" s="87"/>
      <c r="H56" s="60"/>
      <c r="I56" s="212"/>
      <c r="J56" s="139"/>
      <c r="K56" s="139"/>
      <c r="L56" s="140"/>
      <c r="M56" s="127"/>
    </row>
    <row r="57" spans="1:13" s="43" customFormat="1" ht="12.75">
      <c r="A57" s="32" t="s">
        <v>111</v>
      </c>
      <c r="B57" s="38" t="s">
        <v>65</v>
      </c>
      <c r="C57" s="41"/>
      <c r="D57" s="42"/>
      <c r="E57" s="37" t="s">
        <v>47</v>
      </c>
      <c r="F57" s="50">
        <v>37257</v>
      </c>
      <c r="G57" s="50">
        <v>38352</v>
      </c>
      <c r="H57" s="37" t="s">
        <v>32</v>
      </c>
      <c r="I57" s="208" t="s">
        <v>189</v>
      </c>
      <c r="J57" s="131">
        <v>375</v>
      </c>
      <c r="K57" s="131">
        <v>71.3</v>
      </c>
      <c r="L57" s="132">
        <f t="shared" si="2"/>
        <v>446.3</v>
      </c>
      <c r="M57" s="131">
        <v>446</v>
      </c>
    </row>
    <row r="58" spans="1:13" s="39" customFormat="1" ht="12.75">
      <c r="A58" s="57" t="s">
        <v>66</v>
      </c>
      <c r="B58" s="73" t="s">
        <v>67</v>
      </c>
      <c r="C58" s="74"/>
      <c r="D58" s="75"/>
      <c r="E58" s="57" t="s">
        <v>47</v>
      </c>
      <c r="F58" s="171" t="s">
        <v>94</v>
      </c>
      <c r="G58" s="172"/>
      <c r="H58" s="173"/>
      <c r="I58" s="212"/>
      <c r="J58" s="141"/>
      <c r="K58" s="141"/>
      <c r="L58" s="170"/>
      <c r="M58" s="161"/>
    </row>
    <row r="59" spans="1:13" ht="12.75">
      <c r="A59" s="57" t="s">
        <v>70</v>
      </c>
      <c r="B59" s="73" t="s">
        <v>208</v>
      </c>
      <c r="C59" s="168"/>
      <c r="D59" s="169"/>
      <c r="E59" s="176" t="s">
        <v>39</v>
      </c>
      <c r="F59" s="88" t="s">
        <v>211</v>
      </c>
      <c r="G59" s="88"/>
      <c r="H59" s="57"/>
      <c r="I59" s="213"/>
      <c r="J59" s="174"/>
      <c r="K59" s="174"/>
      <c r="L59" s="175"/>
      <c r="M59" s="150"/>
    </row>
    <row r="60" spans="1:13" ht="12.75">
      <c r="A60" s="79" t="s">
        <v>71</v>
      </c>
      <c r="B60" s="80" t="s">
        <v>72</v>
      </c>
      <c r="C60" s="84"/>
      <c r="D60" s="85"/>
      <c r="E60" s="15" t="s">
        <v>73</v>
      </c>
      <c r="F60" s="27">
        <v>36708</v>
      </c>
      <c r="G60" s="27">
        <v>38533</v>
      </c>
      <c r="H60" s="3" t="s">
        <v>32</v>
      </c>
      <c r="I60" s="206" t="s">
        <v>200</v>
      </c>
      <c r="J60" s="129">
        <v>25687</v>
      </c>
      <c r="K60" s="129">
        <v>4880.5</v>
      </c>
      <c r="L60" s="129">
        <f t="shared" si="2"/>
        <v>30567.5</v>
      </c>
      <c r="M60" s="127">
        <v>30568</v>
      </c>
    </row>
    <row r="61" spans="1:13" s="167" customFormat="1" ht="12.75" customHeight="1">
      <c r="A61" s="79" t="s">
        <v>74</v>
      </c>
      <c r="B61" s="80" t="s">
        <v>75</v>
      </c>
      <c r="C61" s="81"/>
      <c r="D61" s="82"/>
      <c r="E61" s="92" t="s">
        <v>34</v>
      </c>
      <c r="F61" s="97">
        <v>36495</v>
      </c>
      <c r="G61" s="97" t="s">
        <v>76</v>
      </c>
      <c r="H61" s="92" t="s">
        <v>32</v>
      </c>
      <c r="I61" s="214" t="s">
        <v>189</v>
      </c>
      <c r="J61" s="144">
        <v>432</v>
      </c>
      <c r="K61" s="144">
        <v>82</v>
      </c>
      <c r="L61" s="129">
        <f t="shared" si="2"/>
        <v>514</v>
      </c>
      <c r="M61" s="144">
        <v>514</v>
      </c>
    </row>
    <row r="62" spans="1:13" s="39" customFormat="1" ht="12.75">
      <c r="A62" s="57" t="s">
        <v>77</v>
      </c>
      <c r="B62" s="73" t="s">
        <v>78</v>
      </c>
      <c r="C62" s="74"/>
      <c r="D62" s="75"/>
      <c r="E62" s="57" t="s">
        <v>79</v>
      </c>
      <c r="F62" s="57" t="s">
        <v>95</v>
      </c>
      <c r="G62" s="90"/>
      <c r="H62" s="61"/>
      <c r="I62" s="212"/>
      <c r="J62" s="141"/>
      <c r="K62" s="141"/>
      <c r="L62" s="140"/>
      <c r="M62" s="161"/>
    </row>
    <row r="63" spans="1:13" ht="12.75">
      <c r="A63" s="32" t="s">
        <v>80</v>
      </c>
      <c r="B63" s="17" t="s">
        <v>81</v>
      </c>
      <c r="C63" s="18"/>
      <c r="D63" s="19"/>
      <c r="E63" s="15" t="s">
        <v>47</v>
      </c>
      <c r="F63" s="21">
        <v>36800</v>
      </c>
      <c r="G63" s="21" t="s">
        <v>137</v>
      </c>
      <c r="H63" s="15" t="s">
        <v>32</v>
      </c>
      <c r="I63" s="208" t="s">
        <v>201</v>
      </c>
      <c r="J63" s="127">
        <v>1000</v>
      </c>
      <c r="K63" s="127">
        <v>190</v>
      </c>
      <c r="L63" s="129">
        <f t="shared" si="2"/>
        <v>1190</v>
      </c>
      <c r="M63" s="127">
        <v>1190</v>
      </c>
    </row>
    <row r="64" spans="1:13" ht="12.75">
      <c r="A64" s="35" t="s">
        <v>82</v>
      </c>
      <c r="B64" s="17" t="s">
        <v>83</v>
      </c>
      <c r="C64" s="18"/>
      <c r="D64" s="19"/>
      <c r="E64" s="15" t="s">
        <v>73</v>
      </c>
      <c r="F64" s="21">
        <v>36708</v>
      </c>
      <c r="G64" s="21">
        <v>38533</v>
      </c>
      <c r="H64" s="15" t="s">
        <v>32</v>
      </c>
      <c r="I64" s="208" t="s">
        <v>202</v>
      </c>
      <c r="J64" s="127">
        <v>27375</v>
      </c>
      <c r="K64" s="127">
        <v>5201.2</v>
      </c>
      <c r="L64" s="129">
        <f t="shared" si="2"/>
        <v>32576.2</v>
      </c>
      <c r="M64" s="127">
        <v>32576</v>
      </c>
    </row>
    <row r="65" spans="1:13" s="43" customFormat="1" ht="12.75">
      <c r="A65" s="32" t="s">
        <v>104</v>
      </c>
      <c r="B65" s="38" t="s">
        <v>105</v>
      </c>
      <c r="C65" s="41"/>
      <c r="D65" s="42"/>
      <c r="E65" s="29" t="s">
        <v>106</v>
      </c>
      <c r="F65" s="50">
        <v>37043</v>
      </c>
      <c r="G65" s="50">
        <v>39082</v>
      </c>
      <c r="H65" s="37" t="s">
        <v>32</v>
      </c>
      <c r="I65" s="208" t="s">
        <v>189</v>
      </c>
      <c r="J65" s="131">
        <v>2005</v>
      </c>
      <c r="K65" s="131">
        <v>381</v>
      </c>
      <c r="L65" s="132">
        <f t="shared" si="2"/>
        <v>2386</v>
      </c>
      <c r="M65" s="131">
        <v>2386</v>
      </c>
    </row>
    <row r="66" spans="1:13" s="43" customFormat="1" ht="12.75">
      <c r="A66" s="32" t="s">
        <v>107</v>
      </c>
      <c r="B66" s="38" t="s">
        <v>108</v>
      </c>
      <c r="C66" s="41"/>
      <c r="D66" s="42"/>
      <c r="E66" s="37" t="s">
        <v>50</v>
      </c>
      <c r="F66" s="50">
        <v>37043</v>
      </c>
      <c r="G66" s="50" t="s">
        <v>76</v>
      </c>
      <c r="H66" s="37" t="s">
        <v>32</v>
      </c>
      <c r="I66" s="208" t="s">
        <v>189</v>
      </c>
      <c r="J66" s="131">
        <v>182</v>
      </c>
      <c r="K66" s="131">
        <v>34.6</v>
      </c>
      <c r="L66" s="132">
        <f t="shared" si="2"/>
        <v>216.6</v>
      </c>
      <c r="M66" s="131">
        <v>217</v>
      </c>
    </row>
    <row r="67" spans="1:13" ht="12.75">
      <c r="A67" s="32" t="s">
        <v>113</v>
      </c>
      <c r="B67" s="17" t="s">
        <v>114</v>
      </c>
      <c r="C67" s="18"/>
      <c r="D67" s="19"/>
      <c r="E67" s="15" t="s">
        <v>47</v>
      </c>
      <c r="F67" s="21">
        <v>37257</v>
      </c>
      <c r="G67" s="166">
        <v>38352</v>
      </c>
      <c r="H67" s="15" t="s">
        <v>32</v>
      </c>
      <c r="I67" s="208" t="s">
        <v>189</v>
      </c>
      <c r="J67" s="127">
        <v>566</v>
      </c>
      <c r="K67" s="127">
        <v>107.5</v>
      </c>
      <c r="L67" s="129">
        <f t="shared" si="2"/>
        <v>673.5</v>
      </c>
      <c r="M67" s="127">
        <v>674</v>
      </c>
    </row>
    <row r="68" spans="1:13" ht="12.75">
      <c r="A68" s="32" t="s">
        <v>115</v>
      </c>
      <c r="B68" s="38" t="s">
        <v>116</v>
      </c>
      <c r="C68" s="41"/>
      <c r="D68" s="42"/>
      <c r="E68" s="37" t="s">
        <v>117</v>
      </c>
      <c r="F68" s="50">
        <v>37257</v>
      </c>
      <c r="G68" s="50">
        <v>41274</v>
      </c>
      <c r="H68" s="37" t="s">
        <v>32</v>
      </c>
      <c r="I68" s="208" t="s">
        <v>203</v>
      </c>
      <c r="J68" s="131">
        <v>20000</v>
      </c>
      <c r="K68" s="131">
        <v>3800</v>
      </c>
      <c r="L68" s="132">
        <f t="shared" si="2"/>
        <v>23800</v>
      </c>
      <c r="M68" s="127">
        <v>23800</v>
      </c>
    </row>
    <row r="69" spans="1:13" s="43" customFormat="1" ht="12.75">
      <c r="A69" s="70" t="s">
        <v>118</v>
      </c>
      <c r="B69" s="162" t="s">
        <v>119</v>
      </c>
      <c r="C69" s="163"/>
      <c r="D69" s="164"/>
      <c r="E69" s="165" t="s">
        <v>34</v>
      </c>
      <c r="F69" s="50">
        <v>37257</v>
      </c>
      <c r="G69" s="50">
        <v>38352</v>
      </c>
      <c r="H69" s="37" t="s">
        <v>32</v>
      </c>
      <c r="I69" s="208"/>
      <c r="J69" s="131">
        <v>1000</v>
      </c>
      <c r="K69" s="131">
        <v>190</v>
      </c>
      <c r="L69" s="132">
        <f t="shared" si="2"/>
        <v>1190</v>
      </c>
      <c r="M69" s="131">
        <v>1190</v>
      </c>
    </row>
    <row r="70" spans="1:13" s="43" customFormat="1" ht="12.75">
      <c r="A70" s="32" t="s">
        <v>171</v>
      </c>
      <c r="B70" s="38" t="s">
        <v>172</v>
      </c>
      <c r="C70" s="62"/>
      <c r="D70" s="63"/>
      <c r="E70" s="37" t="s">
        <v>50</v>
      </c>
      <c r="F70" s="50">
        <v>36892</v>
      </c>
      <c r="G70" s="50">
        <v>39813</v>
      </c>
      <c r="H70" s="37" t="s">
        <v>32</v>
      </c>
      <c r="I70" s="208" t="s">
        <v>189</v>
      </c>
      <c r="J70" s="131">
        <v>419.3</v>
      </c>
      <c r="K70" s="131">
        <v>79.7</v>
      </c>
      <c r="L70" s="142">
        <f t="shared" si="2"/>
        <v>499</v>
      </c>
      <c r="M70" s="131">
        <v>499</v>
      </c>
    </row>
    <row r="71" spans="1:13" s="43" customFormat="1" ht="12.75">
      <c r="A71" s="32" t="s">
        <v>160</v>
      </c>
      <c r="B71" s="17" t="s">
        <v>159</v>
      </c>
      <c r="C71" s="18"/>
      <c r="D71" s="19"/>
      <c r="E71" s="37" t="s">
        <v>117</v>
      </c>
      <c r="F71" s="50">
        <v>37622</v>
      </c>
      <c r="G71" s="50" t="s">
        <v>76</v>
      </c>
      <c r="H71" s="34" t="s">
        <v>161</v>
      </c>
      <c r="I71" s="208" t="s">
        <v>204</v>
      </c>
      <c r="J71" s="131">
        <v>40000</v>
      </c>
      <c r="K71" s="131">
        <v>7600</v>
      </c>
      <c r="L71" s="132">
        <f t="shared" si="2"/>
        <v>47600</v>
      </c>
      <c r="M71" s="131">
        <v>47600</v>
      </c>
    </row>
    <row r="72" spans="1:13" s="43" customFormat="1" ht="12.75">
      <c r="A72" s="32" t="s">
        <v>138</v>
      </c>
      <c r="B72" s="38" t="s">
        <v>139</v>
      </c>
      <c r="C72" s="62"/>
      <c r="D72" s="63"/>
      <c r="E72" s="28" t="s">
        <v>140</v>
      </c>
      <c r="F72" s="50">
        <v>37469</v>
      </c>
      <c r="G72" s="50">
        <v>39082</v>
      </c>
      <c r="H72" s="37" t="s">
        <v>32</v>
      </c>
      <c r="I72" s="208" t="s">
        <v>189</v>
      </c>
      <c r="J72" s="131">
        <v>1700</v>
      </c>
      <c r="K72" s="131">
        <v>323</v>
      </c>
      <c r="L72" s="132">
        <f>SUM(J72+K72)</f>
        <v>2023</v>
      </c>
      <c r="M72" s="131">
        <v>2023</v>
      </c>
    </row>
    <row r="73" ht="12.75"/>
    <row r="74" spans="1:13" ht="12.75">
      <c r="A74" s="2" t="s">
        <v>0</v>
      </c>
      <c r="B74" s="4" t="s">
        <v>1</v>
      </c>
      <c r="C74" s="5"/>
      <c r="D74" s="6"/>
      <c r="E74" s="10" t="s">
        <v>8</v>
      </c>
      <c r="F74" s="4" t="s">
        <v>2</v>
      </c>
      <c r="G74" s="6"/>
      <c r="H74" s="2" t="s">
        <v>5</v>
      </c>
      <c r="I74" s="10" t="s">
        <v>6</v>
      </c>
      <c r="J74" s="121" t="s">
        <v>9</v>
      </c>
      <c r="K74" s="122"/>
      <c r="L74" s="123"/>
      <c r="M74" s="156"/>
    </row>
    <row r="75" spans="1:13" ht="12.75">
      <c r="A75" s="25"/>
      <c r="B75" s="7"/>
      <c r="C75" s="8"/>
      <c r="D75" s="9"/>
      <c r="E75" s="11" t="s">
        <v>7</v>
      </c>
      <c r="F75" s="12" t="s">
        <v>3</v>
      </c>
      <c r="G75" s="11" t="s">
        <v>4</v>
      </c>
      <c r="H75" s="3"/>
      <c r="I75" s="206"/>
      <c r="J75" s="124" t="s">
        <v>10</v>
      </c>
      <c r="K75" s="124" t="s">
        <v>11</v>
      </c>
      <c r="L75" s="125" t="s">
        <v>12</v>
      </c>
      <c r="M75" s="157" t="s">
        <v>173</v>
      </c>
    </row>
    <row r="76" spans="1:12" ht="2.25" customHeight="1">
      <c r="A76" s="26"/>
      <c r="B76" s="16"/>
      <c r="C76" s="16"/>
      <c r="D76" s="16"/>
      <c r="E76" s="20"/>
      <c r="F76" s="20"/>
      <c r="G76" s="20"/>
      <c r="H76" s="16"/>
      <c r="I76" s="207"/>
      <c r="J76" s="126"/>
      <c r="K76" s="126"/>
      <c r="L76" s="126"/>
    </row>
    <row r="77" spans="1:13" s="43" customFormat="1" ht="13.5" customHeight="1">
      <c r="A77" s="35" t="s">
        <v>152</v>
      </c>
      <c r="B77" s="38" t="s">
        <v>153</v>
      </c>
      <c r="C77" s="41"/>
      <c r="D77" s="42"/>
      <c r="E77" s="28" t="s">
        <v>154</v>
      </c>
      <c r="F77" s="50">
        <v>37622</v>
      </c>
      <c r="G77" s="50" t="s">
        <v>76</v>
      </c>
      <c r="H77" s="37" t="s">
        <v>151</v>
      </c>
      <c r="I77" s="208" t="s">
        <v>205</v>
      </c>
      <c r="J77" s="131">
        <v>2000</v>
      </c>
      <c r="K77" s="131">
        <v>380</v>
      </c>
      <c r="L77" s="131">
        <f aca="true" t="shared" si="3" ref="L77:L82">SUM(J77+K77)</f>
        <v>2380</v>
      </c>
      <c r="M77" s="131">
        <v>2380</v>
      </c>
    </row>
    <row r="78" spans="1:13" ht="12.75">
      <c r="A78" s="79" t="s">
        <v>155</v>
      </c>
      <c r="B78" s="93" t="s">
        <v>156</v>
      </c>
      <c r="C78" s="84"/>
      <c r="D78" s="85"/>
      <c r="E78" s="94" t="s">
        <v>79</v>
      </c>
      <c r="F78" s="95">
        <v>37895</v>
      </c>
      <c r="G78" s="95">
        <v>39082</v>
      </c>
      <c r="H78" s="96" t="s">
        <v>151</v>
      </c>
      <c r="I78" s="214" t="s">
        <v>189</v>
      </c>
      <c r="J78" s="143">
        <v>200</v>
      </c>
      <c r="K78" s="143">
        <v>38</v>
      </c>
      <c r="L78" s="142">
        <f t="shared" si="3"/>
        <v>238</v>
      </c>
      <c r="M78" s="127">
        <v>238</v>
      </c>
    </row>
    <row r="79" spans="1:13" s="43" customFormat="1" ht="12.75">
      <c r="A79" s="91" t="s">
        <v>157</v>
      </c>
      <c r="B79" s="93" t="s">
        <v>158</v>
      </c>
      <c r="C79" s="81"/>
      <c r="D79" s="82"/>
      <c r="E79" s="94" t="s">
        <v>79</v>
      </c>
      <c r="F79" s="97">
        <v>36526</v>
      </c>
      <c r="G79" s="97">
        <v>38168</v>
      </c>
      <c r="H79" s="92" t="s">
        <v>151</v>
      </c>
      <c r="I79" s="151"/>
      <c r="J79" s="144">
        <v>200</v>
      </c>
      <c r="K79" s="144">
        <v>38</v>
      </c>
      <c r="L79" s="145">
        <f t="shared" si="3"/>
        <v>238</v>
      </c>
      <c r="M79" s="131">
        <v>238</v>
      </c>
    </row>
    <row r="80" spans="1:13" ht="12.75">
      <c r="A80" s="79" t="s">
        <v>212</v>
      </c>
      <c r="B80" s="98" t="s">
        <v>213</v>
      </c>
      <c r="C80" s="84"/>
      <c r="D80" s="85"/>
      <c r="E80" s="96" t="s">
        <v>214</v>
      </c>
      <c r="F80" s="95">
        <v>38170</v>
      </c>
      <c r="G80" s="95">
        <v>39447</v>
      </c>
      <c r="H80" s="177" t="s">
        <v>151</v>
      </c>
      <c r="I80" s="214"/>
      <c r="J80" s="143">
        <v>2000</v>
      </c>
      <c r="K80" s="143">
        <v>380</v>
      </c>
      <c r="L80" s="142">
        <f t="shared" si="3"/>
        <v>2380</v>
      </c>
      <c r="M80" s="127">
        <v>2380</v>
      </c>
    </row>
    <row r="81" spans="1:13" s="43" customFormat="1" ht="12.75">
      <c r="A81" s="79" t="s">
        <v>215</v>
      </c>
      <c r="B81" s="80" t="s">
        <v>216</v>
      </c>
      <c r="C81" s="111"/>
      <c r="D81" s="112"/>
      <c r="E81" s="92" t="s">
        <v>34</v>
      </c>
      <c r="F81" s="97">
        <v>37257</v>
      </c>
      <c r="G81" s="97">
        <v>39447</v>
      </c>
      <c r="H81" s="92" t="s">
        <v>151</v>
      </c>
      <c r="I81" s="215"/>
      <c r="J81" s="144">
        <v>1273</v>
      </c>
      <c r="K81" s="144">
        <v>242</v>
      </c>
      <c r="L81" s="145">
        <f t="shared" si="3"/>
        <v>1515</v>
      </c>
      <c r="M81" s="131">
        <v>1515</v>
      </c>
    </row>
    <row r="82" spans="1:13" s="43" customFormat="1" ht="12.75">
      <c r="A82" s="79" t="s">
        <v>217</v>
      </c>
      <c r="B82" s="80" t="s">
        <v>218</v>
      </c>
      <c r="C82" s="81"/>
      <c r="D82" s="82"/>
      <c r="E82" s="92" t="s">
        <v>117</v>
      </c>
      <c r="F82" s="95">
        <v>38078</v>
      </c>
      <c r="G82" s="97">
        <v>38168</v>
      </c>
      <c r="H82" s="92"/>
      <c r="I82" s="216"/>
      <c r="J82" s="144">
        <v>1800</v>
      </c>
      <c r="K82" s="144">
        <v>342</v>
      </c>
      <c r="L82" s="145">
        <f t="shared" si="3"/>
        <v>2142</v>
      </c>
      <c r="M82" s="131">
        <v>2142</v>
      </c>
    </row>
    <row r="83" spans="1:13" s="43" customFormat="1" ht="12.75">
      <c r="A83" s="79"/>
      <c r="B83" s="80"/>
      <c r="C83" s="81"/>
      <c r="D83" s="82"/>
      <c r="E83" s="94"/>
      <c r="F83" s="97"/>
      <c r="G83" s="97"/>
      <c r="H83" s="92"/>
      <c r="I83" s="215"/>
      <c r="J83" s="144"/>
      <c r="K83" s="144"/>
      <c r="L83" s="144">
        <f>SUM(J83+K83)</f>
        <v>0</v>
      </c>
      <c r="M83" s="131"/>
    </row>
    <row r="84" spans="1:13" s="43" customFormat="1" ht="12.75">
      <c r="A84" s="79" t="s">
        <v>219</v>
      </c>
      <c r="B84" s="80" t="s">
        <v>220</v>
      </c>
      <c r="C84" s="81"/>
      <c r="D84" s="82"/>
      <c r="E84" s="92" t="s">
        <v>31</v>
      </c>
      <c r="F84" s="97">
        <v>38292</v>
      </c>
      <c r="G84" s="97">
        <v>39447</v>
      </c>
      <c r="H84" s="180" t="s">
        <v>151</v>
      </c>
      <c r="I84" s="215"/>
      <c r="J84" s="144">
        <v>8400</v>
      </c>
      <c r="K84" s="144">
        <v>1596</v>
      </c>
      <c r="L84" s="144">
        <f>SUM(J84+K84)</f>
        <v>9996</v>
      </c>
      <c r="M84" s="131">
        <v>9996</v>
      </c>
    </row>
    <row r="85" spans="1:13" s="43" customFormat="1" ht="12.75">
      <c r="A85" s="79"/>
      <c r="B85" s="80"/>
      <c r="C85" s="81"/>
      <c r="D85" s="82"/>
      <c r="E85" s="92"/>
      <c r="F85" s="97"/>
      <c r="G85" s="97"/>
      <c r="H85" s="92"/>
      <c r="I85" s="215"/>
      <c r="J85" s="144"/>
      <c r="K85" s="144"/>
      <c r="L85" s="144">
        <f>SUM(J85+K85)</f>
        <v>0</v>
      </c>
      <c r="M85" s="131"/>
    </row>
    <row r="86" spans="1:13" s="1" customFormat="1" ht="12.75">
      <c r="A86" s="79"/>
      <c r="B86" s="178"/>
      <c r="C86" s="111"/>
      <c r="D86" s="112"/>
      <c r="E86" s="79"/>
      <c r="F86" s="79"/>
      <c r="G86" s="91"/>
      <c r="H86" s="79"/>
      <c r="I86" s="215"/>
      <c r="J86" s="179"/>
      <c r="K86" s="179"/>
      <c r="L86" s="144">
        <f>SUM(J86+K86)</f>
        <v>0</v>
      </c>
      <c r="M86" s="148"/>
    </row>
    <row r="87" spans="1:13" s="1" customFormat="1" ht="12.75">
      <c r="A87" s="79"/>
      <c r="B87" s="178"/>
      <c r="C87" s="111"/>
      <c r="D87" s="112"/>
      <c r="E87" s="79"/>
      <c r="F87" s="79"/>
      <c r="G87" s="91"/>
      <c r="H87" s="79"/>
      <c r="I87" s="215"/>
      <c r="J87" s="179"/>
      <c r="K87" s="179"/>
      <c r="L87" s="144">
        <f>SUM(J87+K87)</f>
        <v>0</v>
      </c>
      <c r="M87" s="148"/>
    </row>
    <row r="88" spans="1:13" s="24" customFormat="1" ht="12.75">
      <c r="A88" s="104"/>
      <c r="B88" s="105"/>
      <c r="C88" s="106"/>
      <c r="D88" s="107"/>
      <c r="E88" s="108"/>
      <c r="F88" s="109"/>
      <c r="G88" s="109"/>
      <c r="H88" s="108"/>
      <c r="I88" s="214"/>
      <c r="J88" s="146"/>
      <c r="K88" s="146"/>
      <c r="L88" s="146">
        <f aca="true" t="shared" si="4" ref="L88:L108">SUM(J88+K88)</f>
        <v>0</v>
      </c>
      <c r="M88" s="160"/>
    </row>
    <row r="89" spans="1:13" ht="12.75">
      <c r="A89" s="91"/>
      <c r="B89" s="80"/>
      <c r="C89" s="81"/>
      <c r="D89" s="82"/>
      <c r="E89" s="92"/>
      <c r="F89" s="95"/>
      <c r="G89" s="95"/>
      <c r="H89" s="96"/>
      <c r="I89" s="214"/>
      <c r="J89" s="143"/>
      <c r="K89" s="143"/>
      <c r="L89" s="143">
        <f t="shared" si="4"/>
        <v>0</v>
      </c>
      <c r="M89" s="127"/>
    </row>
    <row r="90" spans="1:13" s="43" customFormat="1" ht="12.75">
      <c r="A90" s="79"/>
      <c r="B90" s="80"/>
      <c r="C90" s="81"/>
      <c r="D90" s="82"/>
      <c r="E90" s="110"/>
      <c r="F90" s="97"/>
      <c r="G90" s="97"/>
      <c r="H90" s="92"/>
      <c r="I90" s="214"/>
      <c r="J90" s="144"/>
      <c r="K90" s="144"/>
      <c r="L90" s="144">
        <f t="shared" si="4"/>
        <v>0</v>
      </c>
      <c r="M90" s="131"/>
    </row>
    <row r="91" spans="1:13" s="43" customFormat="1" ht="12.75">
      <c r="A91" s="79"/>
      <c r="B91" s="80"/>
      <c r="C91" s="81"/>
      <c r="D91" s="82"/>
      <c r="E91" s="110"/>
      <c r="F91" s="97"/>
      <c r="G91" s="97"/>
      <c r="H91" s="92"/>
      <c r="I91" s="214"/>
      <c r="J91" s="144"/>
      <c r="K91" s="144"/>
      <c r="L91" s="144">
        <f t="shared" si="4"/>
        <v>0</v>
      </c>
      <c r="M91" s="131"/>
    </row>
    <row r="92" spans="1:13" s="43" customFormat="1" ht="12.75">
      <c r="A92" s="79"/>
      <c r="B92" s="80"/>
      <c r="C92" s="81"/>
      <c r="D92" s="82"/>
      <c r="E92" s="110"/>
      <c r="F92" s="97"/>
      <c r="G92" s="97"/>
      <c r="H92" s="92"/>
      <c r="I92" s="214"/>
      <c r="J92" s="144"/>
      <c r="K92" s="144"/>
      <c r="L92" s="144">
        <f t="shared" si="4"/>
        <v>0</v>
      </c>
      <c r="M92" s="131"/>
    </row>
    <row r="93" spans="1:13" ht="12.75">
      <c r="A93" s="99"/>
      <c r="B93" s="100"/>
      <c r="C93" s="111"/>
      <c r="D93" s="112"/>
      <c r="E93" s="99"/>
      <c r="F93" s="99"/>
      <c r="G93" s="95"/>
      <c r="H93" s="96"/>
      <c r="I93" s="214"/>
      <c r="J93" s="143"/>
      <c r="K93" s="143"/>
      <c r="L93" s="143">
        <f t="shared" si="4"/>
        <v>0</v>
      </c>
      <c r="M93" s="127"/>
    </row>
    <row r="94" spans="1:13" s="43" customFormat="1" ht="12.75">
      <c r="A94" s="79"/>
      <c r="B94" s="80"/>
      <c r="C94" s="81"/>
      <c r="D94" s="82"/>
      <c r="E94" s="92"/>
      <c r="F94" s="97"/>
      <c r="G94" s="97"/>
      <c r="H94" s="92"/>
      <c r="I94" s="214"/>
      <c r="J94" s="144"/>
      <c r="K94" s="144"/>
      <c r="L94" s="143">
        <f t="shared" si="4"/>
        <v>0</v>
      </c>
      <c r="M94" s="131"/>
    </row>
    <row r="95" spans="1:13" s="39" customFormat="1" ht="12.75">
      <c r="A95" s="99"/>
      <c r="B95" s="100"/>
      <c r="C95" s="101"/>
      <c r="D95" s="102"/>
      <c r="E95" s="99"/>
      <c r="F95" s="99"/>
      <c r="G95" s="113"/>
      <c r="H95" s="118"/>
      <c r="I95" s="214"/>
      <c r="J95" s="147"/>
      <c r="K95" s="147"/>
      <c r="L95" s="143">
        <f t="shared" si="4"/>
        <v>0</v>
      </c>
      <c r="M95" s="161"/>
    </row>
    <row r="96" spans="1:13" ht="12.75">
      <c r="A96" s="79"/>
      <c r="B96" s="80"/>
      <c r="C96" s="114"/>
      <c r="D96" s="115"/>
      <c r="E96" s="92"/>
      <c r="F96" s="95"/>
      <c r="G96" s="95"/>
      <c r="H96" s="103"/>
      <c r="I96" s="214"/>
      <c r="J96" s="143"/>
      <c r="K96" s="143"/>
      <c r="L96" s="143">
        <f t="shared" si="4"/>
        <v>0</v>
      </c>
      <c r="M96" s="127"/>
    </row>
    <row r="97" spans="1:13" ht="12.75">
      <c r="A97" s="79"/>
      <c r="B97" s="80"/>
      <c r="C97" s="84"/>
      <c r="D97" s="85"/>
      <c r="E97" s="96"/>
      <c r="F97" s="95"/>
      <c r="G97" s="95"/>
      <c r="H97" s="96"/>
      <c r="I97" s="214"/>
      <c r="J97" s="143"/>
      <c r="K97" s="143"/>
      <c r="L97" s="143">
        <f t="shared" si="4"/>
        <v>0</v>
      </c>
      <c r="M97" s="127"/>
    </row>
    <row r="98" spans="1:13" s="43" customFormat="1" ht="12.75" customHeight="1">
      <c r="A98" s="79"/>
      <c r="B98" s="80"/>
      <c r="C98" s="81"/>
      <c r="D98" s="82"/>
      <c r="E98" s="92"/>
      <c r="F98" s="97"/>
      <c r="G98" s="97"/>
      <c r="H98" s="92"/>
      <c r="I98" s="214"/>
      <c r="J98" s="144"/>
      <c r="K98" s="144"/>
      <c r="L98" s="143">
        <f t="shared" si="4"/>
        <v>0</v>
      </c>
      <c r="M98" s="131"/>
    </row>
    <row r="99" spans="1:13" s="39" customFormat="1" ht="12.75">
      <c r="A99" s="99"/>
      <c r="B99" s="100"/>
      <c r="C99" s="101"/>
      <c r="D99" s="102"/>
      <c r="E99" s="99"/>
      <c r="F99" s="99"/>
      <c r="G99" s="113"/>
      <c r="H99" s="118"/>
      <c r="I99" s="214"/>
      <c r="J99" s="147"/>
      <c r="K99" s="147"/>
      <c r="L99" s="143">
        <f t="shared" si="4"/>
        <v>0</v>
      </c>
      <c r="M99" s="161"/>
    </row>
    <row r="100" spans="1:13" ht="12.75">
      <c r="A100" s="79"/>
      <c r="B100" s="83"/>
      <c r="C100" s="84"/>
      <c r="D100" s="85"/>
      <c r="E100" s="96"/>
      <c r="F100" s="95"/>
      <c r="G100" s="95"/>
      <c r="H100" s="96"/>
      <c r="I100" s="214"/>
      <c r="J100" s="143"/>
      <c r="K100" s="143"/>
      <c r="L100" s="143">
        <f t="shared" si="4"/>
        <v>0</v>
      </c>
      <c r="M100" s="127"/>
    </row>
    <row r="101" spans="1:13" ht="12.75">
      <c r="A101" s="91"/>
      <c r="B101" s="83"/>
      <c r="C101" s="84"/>
      <c r="D101" s="85"/>
      <c r="E101" s="96"/>
      <c r="F101" s="95"/>
      <c r="G101" s="95"/>
      <c r="H101" s="96"/>
      <c r="I101" s="214"/>
      <c r="J101" s="143"/>
      <c r="K101" s="143"/>
      <c r="L101" s="143">
        <f t="shared" si="4"/>
        <v>0</v>
      </c>
      <c r="M101" s="127"/>
    </row>
    <row r="102" spans="1:13" s="43" customFormat="1" ht="12.75">
      <c r="A102" s="79"/>
      <c r="B102" s="80"/>
      <c r="C102" s="81"/>
      <c r="D102" s="82"/>
      <c r="E102" s="110"/>
      <c r="F102" s="97"/>
      <c r="G102" s="97"/>
      <c r="H102" s="92"/>
      <c r="I102" s="214"/>
      <c r="J102" s="144"/>
      <c r="K102" s="144"/>
      <c r="L102" s="143">
        <f t="shared" si="4"/>
        <v>0</v>
      </c>
      <c r="M102" s="131"/>
    </row>
    <row r="103" spans="1:13" s="43" customFormat="1" ht="12.75">
      <c r="A103" s="79"/>
      <c r="B103" s="80"/>
      <c r="C103" s="81"/>
      <c r="D103" s="82"/>
      <c r="E103" s="92"/>
      <c r="F103" s="97"/>
      <c r="G103" s="97"/>
      <c r="H103" s="92"/>
      <c r="I103" s="214"/>
      <c r="J103" s="144"/>
      <c r="K103" s="144"/>
      <c r="L103" s="143">
        <f t="shared" si="4"/>
        <v>0</v>
      </c>
      <c r="M103" s="131"/>
    </row>
    <row r="104" spans="1:13" ht="12.75">
      <c r="A104" s="79"/>
      <c r="B104" s="83"/>
      <c r="C104" s="84"/>
      <c r="D104" s="85"/>
      <c r="E104" s="96"/>
      <c r="F104" s="95"/>
      <c r="G104" s="95"/>
      <c r="H104" s="96"/>
      <c r="I104" s="214"/>
      <c r="J104" s="143"/>
      <c r="K104" s="143"/>
      <c r="L104" s="143">
        <f t="shared" si="4"/>
        <v>0</v>
      </c>
      <c r="M104" s="127"/>
    </row>
    <row r="105" spans="1:13" ht="12.75">
      <c r="A105" s="79"/>
      <c r="B105" s="80"/>
      <c r="C105" s="81"/>
      <c r="D105" s="82"/>
      <c r="E105" s="92"/>
      <c r="F105" s="97"/>
      <c r="G105" s="97"/>
      <c r="H105" s="92"/>
      <c r="I105" s="214"/>
      <c r="J105" s="144"/>
      <c r="K105" s="144"/>
      <c r="L105" s="143">
        <f t="shared" si="4"/>
        <v>0</v>
      </c>
      <c r="M105" s="127"/>
    </row>
    <row r="106" spans="1:13" s="43" customFormat="1" ht="12.75">
      <c r="A106" s="79"/>
      <c r="B106" s="80"/>
      <c r="C106" s="116"/>
      <c r="D106" s="117"/>
      <c r="E106" s="92"/>
      <c r="F106" s="97"/>
      <c r="G106" s="97"/>
      <c r="H106" s="92"/>
      <c r="I106" s="214"/>
      <c r="J106" s="144"/>
      <c r="K106" s="144"/>
      <c r="L106" s="143">
        <f t="shared" si="4"/>
        <v>0</v>
      </c>
      <c r="M106" s="131"/>
    </row>
    <row r="107" spans="1:13" s="43" customFormat="1" ht="12.75">
      <c r="A107" s="32"/>
      <c r="B107" s="38"/>
      <c r="C107" s="62"/>
      <c r="D107" s="63"/>
      <c r="E107" s="37"/>
      <c r="F107" s="50"/>
      <c r="G107" s="50"/>
      <c r="H107" s="37"/>
      <c r="I107" s="208"/>
      <c r="J107" s="131"/>
      <c r="K107" s="131"/>
      <c r="L107" s="143">
        <f t="shared" si="4"/>
        <v>0</v>
      </c>
      <c r="M107" s="131"/>
    </row>
    <row r="108" spans="1:13" s="43" customFormat="1" ht="12.75">
      <c r="A108" s="32"/>
      <c r="B108" s="38"/>
      <c r="C108" s="62"/>
      <c r="D108" s="63"/>
      <c r="E108" s="37"/>
      <c r="F108" s="50"/>
      <c r="G108" s="50"/>
      <c r="H108" s="37"/>
      <c r="I108" s="208"/>
      <c r="J108" s="131"/>
      <c r="K108" s="131"/>
      <c r="L108" s="142">
        <f t="shared" si="4"/>
        <v>0</v>
      </c>
      <c r="M108" s="131"/>
    </row>
    <row r="109" spans="1:13" s="43" customFormat="1" ht="12.75">
      <c r="A109" s="32"/>
      <c r="B109" s="38"/>
      <c r="C109" s="62"/>
      <c r="D109" s="63"/>
      <c r="E109" s="28"/>
      <c r="F109" s="50"/>
      <c r="G109" s="50"/>
      <c r="H109" s="37"/>
      <c r="I109" s="208"/>
      <c r="J109" s="131"/>
      <c r="K109" s="131"/>
      <c r="L109" s="132">
        <f>SUM(J109+K109)</f>
        <v>0</v>
      </c>
      <c r="M109" s="131"/>
    </row>
    <row r="110" spans="1:4" ht="20.25">
      <c r="A110" s="22"/>
      <c r="C110" s="13" t="s">
        <v>13</v>
      </c>
      <c r="D110" s="13"/>
    </row>
    <row r="112" ht="15.75">
      <c r="A112" s="23" t="s">
        <v>14</v>
      </c>
    </row>
    <row r="114" ht="15.75">
      <c r="E114" s="14" t="s">
        <v>163</v>
      </c>
    </row>
    <row r="117" spans="1:4" ht="12.75">
      <c r="A117" s="119" t="s">
        <v>84</v>
      </c>
      <c r="D117" s="1" t="s">
        <v>178</v>
      </c>
    </row>
    <row r="119" spans="1:13" s="1" customFormat="1" ht="12.75">
      <c r="A119" s="32" t="s">
        <v>0</v>
      </c>
      <c r="B119" s="51" t="s">
        <v>96</v>
      </c>
      <c r="C119" s="152"/>
      <c r="D119" s="153"/>
      <c r="E119" s="154" t="s">
        <v>97</v>
      </c>
      <c r="F119" s="154" t="s">
        <v>98</v>
      </c>
      <c r="G119" s="154" t="s">
        <v>99</v>
      </c>
      <c r="H119" s="154" t="s">
        <v>5</v>
      </c>
      <c r="I119" s="154" t="s">
        <v>100</v>
      </c>
      <c r="J119" s="155" t="s">
        <v>101</v>
      </c>
      <c r="K119" s="155" t="s">
        <v>11</v>
      </c>
      <c r="L119" s="155" t="s">
        <v>102</v>
      </c>
      <c r="M119" s="148" t="s">
        <v>173</v>
      </c>
    </row>
    <row r="120" ht="3.75" customHeight="1"/>
    <row r="121" spans="1:13" ht="12.75">
      <c r="A121" s="79" t="s">
        <v>142</v>
      </c>
      <c r="B121" s="83" t="s">
        <v>38</v>
      </c>
      <c r="C121" s="84"/>
      <c r="D121" s="85"/>
      <c r="E121" s="15" t="s">
        <v>39</v>
      </c>
      <c r="F121" s="21">
        <v>37622</v>
      </c>
      <c r="G121" s="21">
        <v>39082</v>
      </c>
      <c r="H121" s="15" t="s">
        <v>32</v>
      </c>
      <c r="I121" s="208"/>
      <c r="J121" s="127">
        <v>364</v>
      </c>
      <c r="K121" s="127">
        <v>69.2</v>
      </c>
      <c r="L121" s="127">
        <f>SUM(J121+K121)</f>
        <v>433.2</v>
      </c>
      <c r="M121" s="127">
        <v>433</v>
      </c>
    </row>
    <row r="122" spans="1:13" s="43" customFormat="1" ht="12.75">
      <c r="A122" s="32" t="s">
        <v>85</v>
      </c>
      <c r="B122" s="38" t="s">
        <v>46</v>
      </c>
      <c r="C122" s="41"/>
      <c r="D122" s="42"/>
      <c r="E122" s="37" t="s">
        <v>39</v>
      </c>
      <c r="F122" s="50">
        <v>36892</v>
      </c>
      <c r="G122" s="50">
        <v>38352</v>
      </c>
      <c r="H122" s="37" t="s">
        <v>32</v>
      </c>
      <c r="I122" s="208"/>
      <c r="J122" s="131">
        <v>654</v>
      </c>
      <c r="K122" s="131">
        <v>124.3</v>
      </c>
      <c r="L122" s="132">
        <f>SUM(J122+K122)</f>
        <v>778.3</v>
      </c>
      <c r="M122" s="131">
        <v>778</v>
      </c>
    </row>
    <row r="123" spans="1:13" s="43" customFormat="1" ht="12.75">
      <c r="A123" s="79" t="s">
        <v>174</v>
      </c>
      <c r="B123" s="80" t="s">
        <v>43</v>
      </c>
      <c r="C123" s="81"/>
      <c r="D123" s="82"/>
      <c r="E123" s="37" t="s">
        <v>47</v>
      </c>
      <c r="F123" s="50">
        <v>37987</v>
      </c>
      <c r="G123" s="50">
        <v>39082</v>
      </c>
      <c r="H123" s="37" t="s">
        <v>32</v>
      </c>
      <c r="I123" s="208"/>
      <c r="J123" s="131">
        <v>347.6</v>
      </c>
      <c r="K123" s="131">
        <v>66.1</v>
      </c>
      <c r="L123" s="132">
        <f aca="true" t="shared" si="5" ref="L123:L136">SUM(J123+K123)</f>
        <v>413.70000000000005</v>
      </c>
      <c r="M123" s="131">
        <v>414</v>
      </c>
    </row>
    <row r="124" spans="1:13" s="43" customFormat="1" ht="12.75">
      <c r="A124" s="32" t="s">
        <v>143</v>
      </c>
      <c r="B124" s="38" t="s">
        <v>144</v>
      </c>
      <c r="C124" s="41"/>
      <c r="D124" s="42"/>
      <c r="E124" s="37" t="s">
        <v>145</v>
      </c>
      <c r="F124" s="50">
        <v>37622</v>
      </c>
      <c r="G124" s="50">
        <v>39082</v>
      </c>
      <c r="H124" s="37" t="s">
        <v>32</v>
      </c>
      <c r="I124" s="208"/>
      <c r="J124" s="131">
        <v>3947</v>
      </c>
      <c r="K124" s="131">
        <v>750</v>
      </c>
      <c r="L124" s="132">
        <f t="shared" si="5"/>
        <v>4697</v>
      </c>
      <c r="M124" s="131">
        <v>4697</v>
      </c>
    </row>
    <row r="125" spans="1:13" ht="12.75">
      <c r="A125" s="32" t="s">
        <v>147</v>
      </c>
      <c r="B125" s="17" t="s">
        <v>40</v>
      </c>
      <c r="C125" s="18"/>
      <c r="D125" s="19"/>
      <c r="E125" s="15" t="s">
        <v>39</v>
      </c>
      <c r="F125" s="21">
        <v>37622</v>
      </c>
      <c r="G125" s="21">
        <v>39082</v>
      </c>
      <c r="H125" s="15" t="s">
        <v>32</v>
      </c>
      <c r="I125" s="208"/>
      <c r="J125" s="127">
        <v>400</v>
      </c>
      <c r="K125" s="127">
        <v>76</v>
      </c>
      <c r="L125" s="129">
        <f t="shared" si="5"/>
        <v>476</v>
      </c>
      <c r="M125" s="127">
        <v>476</v>
      </c>
    </row>
    <row r="126" spans="1:13" s="49" customFormat="1" ht="12.75">
      <c r="A126" s="44" t="s">
        <v>90</v>
      </c>
      <c r="B126" s="45" t="s">
        <v>45</v>
      </c>
      <c r="C126" s="46"/>
      <c r="D126" s="47"/>
      <c r="E126" s="48" t="s">
        <v>47</v>
      </c>
      <c r="F126" s="72">
        <v>36892</v>
      </c>
      <c r="G126" s="72">
        <v>38717</v>
      </c>
      <c r="H126" s="48" t="s">
        <v>32</v>
      </c>
      <c r="I126" s="208"/>
      <c r="J126" s="137">
        <v>200</v>
      </c>
      <c r="K126" s="137">
        <v>38</v>
      </c>
      <c r="L126" s="138">
        <f t="shared" si="5"/>
        <v>238</v>
      </c>
      <c r="M126" s="137">
        <v>238</v>
      </c>
    </row>
    <row r="127" spans="1:13" s="43" customFormat="1" ht="12.75">
      <c r="A127" s="91" t="s">
        <v>175</v>
      </c>
      <c r="B127" s="80" t="s">
        <v>53</v>
      </c>
      <c r="C127" s="81"/>
      <c r="D127" s="82"/>
      <c r="E127" s="28" t="s">
        <v>50</v>
      </c>
      <c r="F127" s="50">
        <v>37987</v>
      </c>
      <c r="G127" s="50">
        <v>39082</v>
      </c>
      <c r="H127" s="37" t="s">
        <v>32</v>
      </c>
      <c r="I127" s="208"/>
      <c r="J127" s="131">
        <v>200</v>
      </c>
      <c r="K127" s="131">
        <v>38</v>
      </c>
      <c r="L127" s="131">
        <f t="shared" si="5"/>
        <v>238</v>
      </c>
      <c r="M127" s="131">
        <v>238</v>
      </c>
    </row>
    <row r="128" spans="1:13" s="43" customFormat="1" ht="12.75">
      <c r="A128" s="91" t="s">
        <v>176</v>
      </c>
      <c r="B128" s="93" t="s">
        <v>52</v>
      </c>
      <c r="C128" s="81"/>
      <c r="D128" s="82"/>
      <c r="E128" s="28" t="s">
        <v>50</v>
      </c>
      <c r="F128" s="50">
        <v>37987</v>
      </c>
      <c r="G128" s="50">
        <v>39082</v>
      </c>
      <c r="H128" s="37" t="s">
        <v>32</v>
      </c>
      <c r="I128" s="208"/>
      <c r="J128" s="131">
        <v>300</v>
      </c>
      <c r="K128" s="131">
        <v>57</v>
      </c>
      <c r="L128" s="132">
        <f t="shared" si="5"/>
        <v>357</v>
      </c>
      <c r="M128" s="131">
        <v>357</v>
      </c>
    </row>
    <row r="129" spans="1:13" ht="12.75">
      <c r="A129" s="79" t="s">
        <v>177</v>
      </c>
      <c r="B129" s="83" t="s">
        <v>61</v>
      </c>
      <c r="C129" s="84"/>
      <c r="D129" s="85"/>
      <c r="E129" s="15" t="s">
        <v>39</v>
      </c>
      <c r="F129" s="21">
        <v>37987</v>
      </c>
      <c r="G129" s="21">
        <v>39082</v>
      </c>
      <c r="H129" s="15" t="s">
        <v>32</v>
      </c>
      <c r="I129" s="208"/>
      <c r="J129" s="127">
        <v>570</v>
      </c>
      <c r="K129" s="127">
        <v>108.3</v>
      </c>
      <c r="L129" s="129">
        <f t="shared" si="5"/>
        <v>678.3</v>
      </c>
      <c r="M129" s="127">
        <v>678</v>
      </c>
    </row>
    <row r="130" spans="1:13" s="24" customFormat="1" ht="12.75">
      <c r="A130" s="44" t="s">
        <v>92</v>
      </c>
      <c r="B130" s="45" t="s">
        <v>146</v>
      </c>
      <c r="C130" s="54"/>
      <c r="D130" s="55"/>
      <c r="E130" s="48" t="s">
        <v>39</v>
      </c>
      <c r="F130" s="72">
        <v>37622</v>
      </c>
      <c r="G130" s="72">
        <v>38717</v>
      </c>
      <c r="H130" s="48" t="s">
        <v>32</v>
      </c>
      <c r="I130" s="208"/>
      <c r="J130" s="137">
        <v>562</v>
      </c>
      <c r="K130" s="137">
        <v>106.8</v>
      </c>
      <c r="L130" s="138">
        <f t="shared" si="5"/>
        <v>668.8</v>
      </c>
      <c r="M130" s="131">
        <v>669</v>
      </c>
    </row>
    <row r="131" spans="1:13" s="43" customFormat="1" ht="12.75">
      <c r="A131" s="32" t="s">
        <v>111</v>
      </c>
      <c r="B131" s="38" t="s">
        <v>65</v>
      </c>
      <c r="C131" s="41"/>
      <c r="D131" s="42"/>
      <c r="E131" s="37" t="s">
        <v>47</v>
      </c>
      <c r="F131" s="50">
        <v>37257</v>
      </c>
      <c r="G131" s="50">
        <v>38352</v>
      </c>
      <c r="H131" s="37" t="s">
        <v>32</v>
      </c>
      <c r="I131" s="208"/>
      <c r="J131" s="131">
        <v>375</v>
      </c>
      <c r="K131" s="131">
        <v>71.3</v>
      </c>
      <c r="L131" s="132">
        <f t="shared" si="5"/>
        <v>446.3</v>
      </c>
      <c r="M131" s="131">
        <v>446</v>
      </c>
    </row>
    <row r="132" spans="1:13" s="167" customFormat="1" ht="12.75" customHeight="1">
      <c r="A132" s="79" t="s">
        <v>74</v>
      </c>
      <c r="B132" s="80" t="s">
        <v>75</v>
      </c>
      <c r="C132" s="81"/>
      <c r="D132" s="82"/>
      <c r="E132" s="92" t="s">
        <v>34</v>
      </c>
      <c r="F132" s="97">
        <v>36495</v>
      </c>
      <c r="G132" s="97" t="s">
        <v>76</v>
      </c>
      <c r="H132" s="92" t="s">
        <v>32</v>
      </c>
      <c r="I132" s="214"/>
      <c r="J132" s="144">
        <v>432</v>
      </c>
      <c r="K132" s="144">
        <v>82</v>
      </c>
      <c r="L132" s="129">
        <f t="shared" si="5"/>
        <v>514</v>
      </c>
      <c r="M132" s="144">
        <v>514</v>
      </c>
    </row>
    <row r="133" spans="1:13" s="43" customFormat="1" ht="12.75">
      <c r="A133" s="32" t="s">
        <v>104</v>
      </c>
      <c r="B133" s="38" t="s">
        <v>105</v>
      </c>
      <c r="C133" s="41"/>
      <c r="D133" s="42"/>
      <c r="E133" s="29" t="s">
        <v>106</v>
      </c>
      <c r="F133" s="50">
        <v>37043</v>
      </c>
      <c r="G133" s="50">
        <v>39082</v>
      </c>
      <c r="H133" s="37" t="s">
        <v>32</v>
      </c>
      <c r="I133" s="208"/>
      <c r="J133" s="131">
        <v>2005</v>
      </c>
      <c r="K133" s="131">
        <v>381</v>
      </c>
      <c r="L133" s="132">
        <f t="shared" si="5"/>
        <v>2386</v>
      </c>
      <c r="M133" s="131">
        <v>2386</v>
      </c>
    </row>
    <row r="134" spans="1:13" s="43" customFormat="1" ht="12.75">
      <c r="A134" s="32" t="s">
        <v>107</v>
      </c>
      <c r="B134" s="38" t="s">
        <v>108</v>
      </c>
      <c r="C134" s="41"/>
      <c r="D134" s="42"/>
      <c r="E134" s="37" t="s">
        <v>50</v>
      </c>
      <c r="F134" s="50">
        <v>37043</v>
      </c>
      <c r="G134" s="50" t="s">
        <v>76</v>
      </c>
      <c r="H134" s="37" t="s">
        <v>32</v>
      </c>
      <c r="I134" s="208"/>
      <c r="J134" s="131">
        <v>182</v>
      </c>
      <c r="K134" s="131">
        <v>34.6</v>
      </c>
      <c r="L134" s="132">
        <f t="shared" si="5"/>
        <v>216.6</v>
      </c>
      <c r="M134" s="131">
        <v>217</v>
      </c>
    </row>
    <row r="135" spans="1:13" ht="12.75">
      <c r="A135" s="32" t="s">
        <v>113</v>
      </c>
      <c r="B135" s="17" t="s">
        <v>114</v>
      </c>
      <c r="C135" s="18"/>
      <c r="D135" s="19"/>
      <c r="E135" s="15" t="s">
        <v>47</v>
      </c>
      <c r="F135" s="21">
        <v>37257</v>
      </c>
      <c r="G135" s="21">
        <v>38352</v>
      </c>
      <c r="H135" s="15" t="s">
        <v>32</v>
      </c>
      <c r="I135" s="208"/>
      <c r="J135" s="127">
        <v>566</v>
      </c>
      <c r="K135" s="127">
        <v>107.5</v>
      </c>
      <c r="L135" s="129">
        <f t="shared" si="5"/>
        <v>673.5</v>
      </c>
      <c r="M135" s="127">
        <v>674</v>
      </c>
    </row>
    <row r="136" spans="1:13" s="43" customFormat="1" ht="12.75">
      <c r="A136" s="32" t="s">
        <v>171</v>
      </c>
      <c r="B136" s="38" t="s">
        <v>172</v>
      </c>
      <c r="C136" s="62"/>
      <c r="D136" s="63"/>
      <c r="E136" s="37" t="s">
        <v>50</v>
      </c>
      <c r="F136" s="50">
        <v>36892</v>
      </c>
      <c r="G136" s="50">
        <v>39813</v>
      </c>
      <c r="H136" s="37" t="s">
        <v>32</v>
      </c>
      <c r="I136" s="208"/>
      <c r="J136" s="131">
        <v>419.3</v>
      </c>
      <c r="K136" s="131">
        <v>79.7</v>
      </c>
      <c r="L136" s="142">
        <f t="shared" si="5"/>
        <v>499</v>
      </c>
      <c r="M136" s="131">
        <v>499</v>
      </c>
    </row>
    <row r="137" spans="1:13" s="43" customFormat="1" ht="12.75">
      <c r="A137" s="32" t="s">
        <v>138</v>
      </c>
      <c r="B137" s="38" t="s">
        <v>139</v>
      </c>
      <c r="C137" s="62"/>
      <c r="D137" s="63"/>
      <c r="E137" s="28" t="s">
        <v>140</v>
      </c>
      <c r="F137" s="50">
        <v>37469</v>
      </c>
      <c r="G137" s="50">
        <v>39082</v>
      </c>
      <c r="H137" s="37" t="s">
        <v>32</v>
      </c>
      <c r="I137" s="208"/>
      <c r="J137" s="131">
        <v>1700</v>
      </c>
      <c r="K137" s="131">
        <v>323</v>
      </c>
      <c r="L137" s="132">
        <f>SUM(J137+K137)</f>
        <v>2023</v>
      </c>
      <c r="M137" s="131">
        <v>2023</v>
      </c>
    </row>
    <row r="138" spans="1:13" ht="12.75">
      <c r="A138" s="79" t="s">
        <v>155</v>
      </c>
      <c r="B138" s="93" t="s">
        <v>156</v>
      </c>
      <c r="C138" s="84"/>
      <c r="D138" s="85"/>
      <c r="E138" s="94" t="s">
        <v>79</v>
      </c>
      <c r="F138" s="95">
        <v>37895</v>
      </c>
      <c r="G138" s="95">
        <v>39082</v>
      </c>
      <c r="H138" s="96" t="s">
        <v>32</v>
      </c>
      <c r="I138" s="214"/>
      <c r="J138" s="143">
        <v>200</v>
      </c>
      <c r="K138" s="143">
        <v>38</v>
      </c>
      <c r="L138" s="142">
        <f>SUM(J138+K138)</f>
        <v>238</v>
      </c>
      <c r="M138" s="127">
        <v>238</v>
      </c>
    </row>
    <row r="139" spans="1:13" s="43" customFormat="1" ht="12.75">
      <c r="A139" s="32"/>
      <c r="B139" s="38"/>
      <c r="C139" s="62"/>
      <c r="D139" s="63"/>
      <c r="E139" s="37"/>
      <c r="F139" s="50"/>
      <c r="G139" s="50"/>
      <c r="H139" s="37"/>
      <c r="I139" s="208"/>
      <c r="J139" s="131"/>
      <c r="K139" s="131"/>
      <c r="L139" s="132"/>
      <c r="M139" s="131"/>
    </row>
    <row r="140" spans="1:13" s="43" customFormat="1" ht="12.75">
      <c r="A140" s="32"/>
      <c r="B140" s="38"/>
      <c r="C140" s="62"/>
      <c r="D140" s="63"/>
      <c r="E140" s="37"/>
      <c r="F140" s="50"/>
      <c r="G140" s="50"/>
      <c r="H140" s="37"/>
      <c r="I140" s="208"/>
      <c r="J140" s="131"/>
      <c r="K140" s="131"/>
      <c r="L140" s="132"/>
      <c r="M140" s="131"/>
    </row>
    <row r="141" spans="1:13" s="43" customFormat="1" ht="12.75">
      <c r="A141" s="32"/>
      <c r="B141" s="38"/>
      <c r="C141" s="62"/>
      <c r="D141" s="63"/>
      <c r="E141" s="28"/>
      <c r="F141" s="50"/>
      <c r="G141" s="50"/>
      <c r="H141" s="37"/>
      <c r="I141" s="208"/>
      <c r="J141" s="131"/>
      <c r="K141" s="131"/>
      <c r="L141" s="132"/>
      <c r="M141" s="131"/>
    </row>
    <row r="142" ht="2.25" customHeight="1"/>
    <row r="143" spans="2:13" ht="12.75">
      <c r="B143" s="51" t="s">
        <v>141</v>
      </c>
      <c r="C143" s="18"/>
      <c r="D143" s="18"/>
      <c r="E143" s="18"/>
      <c r="F143" s="18"/>
      <c r="G143" s="18"/>
      <c r="H143" s="18"/>
      <c r="I143" s="217"/>
      <c r="J143" s="148">
        <f>SUM(J121:J141)</f>
        <v>13423.9</v>
      </c>
      <c r="K143" s="148">
        <f>SUM(K121:K141)</f>
        <v>2550.7999999999993</v>
      </c>
      <c r="L143" s="148">
        <f>SUM(L121:L141)</f>
        <v>15974.699999999999</v>
      </c>
      <c r="M143" s="148">
        <f>SUM(M121:M141)</f>
        <v>15975</v>
      </c>
    </row>
    <row r="144" spans="2:12" ht="1.5" customHeight="1">
      <c r="B144" s="17"/>
      <c r="C144" s="18"/>
      <c r="D144" s="18"/>
      <c r="E144" s="18"/>
      <c r="F144" s="18"/>
      <c r="G144" s="18"/>
      <c r="H144" s="18"/>
      <c r="I144" s="217"/>
      <c r="J144" s="149"/>
      <c r="K144" s="149"/>
      <c r="L144" s="150"/>
    </row>
    <row r="146" ht="12.75">
      <c r="A146" s="78">
        <v>37639</v>
      </c>
    </row>
    <row r="147" spans="1:4" ht="20.25">
      <c r="A147" s="22"/>
      <c r="C147" s="13" t="s">
        <v>13</v>
      </c>
      <c r="D147" s="13"/>
    </row>
    <row r="149" ht="15.75">
      <c r="A149" s="23" t="s">
        <v>14</v>
      </c>
    </row>
    <row r="151" ht="15.75">
      <c r="E151" s="14" t="s">
        <v>221</v>
      </c>
    </row>
    <row r="152" ht="12.75">
      <c r="A152" s="119" t="s">
        <v>84</v>
      </c>
    </row>
    <row r="153" ht="9" customHeight="1"/>
    <row r="154" spans="1:13" s="1" customFormat="1" ht="12.75">
      <c r="A154" s="2" t="s">
        <v>0</v>
      </c>
      <c r="B154" s="4" t="s">
        <v>1</v>
      </c>
      <c r="C154" s="5"/>
      <c r="D154" s="6"/>
      <c r="E154" s="10" t="s">
        <v>225</v>
      </c>
      <c r="F154" s="4" t="s">
        <v>223</v>
      </c>
      <c r="G154" s="6" t="s">
        <v>222</v>
      </c>
      <c r="H154" s="2" t="s">
        <v>5</v>
      </c>
      <c r="I154" s="10" t="s">
        <v>226</v>
      </c>
      <c r="J154" s="121" t="s">
        <v>9</v>
      </c>
      <c r="K154" s="122"/>
      <c r="L154" s="123"/>
      <c r="M154" s="156"/>
    </row>
    <row r="155" spans="1:13" ht="12.75">
      <c r="A155" s="25"/>
      <c r="B155" s="7"/>
      <c r="C155" s="8"/>
      <c r="D155" s="9"/>
      <c r="E155" s="11" t="s">
        <v>224</v>
      </c>
      <c r="F155" s="12" t="s">
        <v>224</v>
      </c>
      <c r="G155" s="11" t="s">
        <v>4</v>
      </c>
      <c r="H155" s="3"/>
      <c r="I155" s="206" t="s">
        <v>227</v>
      </c>
      <c r="J155" s="124" t="s">
        <v>10</v>
      </c>
      <c r="K155" s="124" t="s">
        <v>11</v>
      </c>
      <c r="L155" s="125" t="s">
        <v>228</v>
      </c>
      <c r="M155" s="157" t="s">
        <v>229</v>
      </c>
    </row>
    <row r="156" spans="1:12" ht="3" customHeight="1">
      <c r="A156" s="181"/>
      <c r="B156" s="182"/>
      <c r="C156" s="182"/>
      <c r="D156" s="182"/>
      <c r="E156" s="183"/>
      <c r="F156" s="183"/>
      <c r="G156" s="183"/>
      <c r="H156" s="182"/>
      <c r="I156" s="218"/>
      <c r="J156" s="184"/>
      <c r="K156" s="184"/>
      <c r="L156" s="185"/>
    </row>
    <row r="157" spans="1:13" ht="12.75" customHeight="1">
      <c r="A157" s="2" t="s">
        <v>164</v>
      </c>
      <c r="B157" s="182" t="s">
        <v>165</v>
      </c>
      <c r="C157" s="182"/>
      <c r="D157" s="193"/>
      <c r="E157" s="194" t="s">
        <v>166</v>
      </c>
      <c r="F157" s="195"/>
      <c r="G157" s="195">
        <v>39447</v>
      </c>
      <c r="H157" s="196" t="s">
        <v>32</v>
      </c>
      <c r="I157" s="219" t="s">
        <v>231</v>
      </c>
      <c r="J157" s="191">
        <v>4500</v>
      </c>
      <c r="K157" s="189">
        <v>855</v>
      </c>
      <c r="L157" s="191">
        <f>SUM(J157+K157)</f>
        <v>5355</v>
      </c>
      <c r="M157" s="191"/>
    </row>
    <row r="158" spans="1:13" ht="12.75">
      <c r="A158" s="31"/>
      <c r="B158" s="8"/>
      <c r="C158" s="8"/>
      <c r="D158" s="9"/>
      <c r="E158" s="30" t="s">
        <v>230</v>
      </c>
      <c r="F158" s="27"/>
      <c r="G158" s="27"/>
      <c r="H158" s="3"/>
      <c r="I158" s="206"/>
      <c r="J158" s="192"/>
      <c r="K158" s="190"/>
      <c r="L158" s="192"/>
      <c r="M158" s="192"/>
    </row>
    <row r="159" spans="1:13" ht="12.75" customHeight="1">
      <c r="A159" s="31" t="s">
        <v>123</v>
      </c>
      <c r="B159" s="7" t="s">
        <v>42</v>
      </c>
      <c r="C159" s="8"/>
      <c r="D159" s="9"/>
      <c r="E159" s="30" t="s">
        <v>39</v>
      </c>
      <c r="F159" s="187"/>
      <c r="G159" s="27">
        <v>39386</v>
      </c>
      <c r="H159" s="52" t="s">
        <v>124</v>
      </c>
      <c r="I159" s="206" t="s">
        <v>231</v>
      </c>
      <c r="J159" s="129">
        <v>15000</v>
      </c>
      <c r="K159" s="129">
        <v>2850</v>
      </c>
      <c r="L159" s="129">
        <f>SUM(J159+K159)</f>
        <v>17850</v>
      </c>
      <c r="M159" s="129"/>
    </row>
    <row r="160" spans="1:13" ht="1.5" customHeight="1" hidden="1">
      <c r="A160" s="32"/>
      <c r="B160" s="17"/>
      <c r="C160" s="18"/>
      <c r="D160" s="19"/>
      <c r="E160" s="29"/>
      <c r="F160" s="21"/>
      <c r="G160" s="21"/>
      <c r="H160" s="21"/>
      <c r="I160" s="208"/>
      <c r="J160" s="127"/>
      <c r="K160" s="127"/>
      <c r="L160" s="129"/>
      <c r="M160" s="127"/>
    </row>
    <row r="161" spans="1:13" ht="12.75">
      <c r="A161" s="32" t="s">
        <v>125</v>
      </c>
      <c r="B161" s="17" t="s">
        <v>126</v>
      </c>
      <c r="C161" s="18"/>
      <c r="D161" s="19"/>
      <c r="E161" s="29" t="s">
        <v>127</v>
      </c>
      <c r="F161" s="195"/>
      <c r="G161" s="195">
        <v>38717</v>
      </c>
      <c r="H161" s="197" t="s">
        <v>128</v>
      </c>
      <c r="I161" s="219" t="s">
        <v>231</v>
      </c>
      <c r="J161" s="127">
        <v>3000</v>
      </c>
      <c r="K161" s="127">
        <v>570</v>
      </c>
      <c r="L161" s="127">
        <f>SUM(J161+K161)</f>
        <v>3570</v>
      </c>
      <c r="M161" s="127"/>
    </row>
    <row r="162" spans="1:13" ht="12.75">
      <c r="A162" s="230" t="s">
        <v>289</v>
      </c>
      <c r="B162" s="238" t="s">
        <v>30</v>
      </c>
      <c r="C162" s="199"/>
      <c r="D162" s="201"/>
      <c r="E162" s="200" t="s">
        <v>31</v>
      </c>
      <c r="F162" s="204">
        <v>21</v>
      </c>
      <c r="G162" s="195">
        <v>39447</v>
      </c>
      <c r="H162" s="193" t="s">
        <v>32</v>
      </c>
      <c r="I162" s="220" t="s">
        <v>231</v>
      </c>
      <c r="J162" s="202">
        <v>55100</v>
      </c>
      <c r="K162" s="186">
        <v>10469</v>
      </c>
      <c r="L162" s="203">
        <f>SUM(J162+K162)</f>
        <v>65569</v>
      </c>
      <c r="M162" s="203" t="s">
        <v>290</v>
      </c>
    </row>
    <row r="163" spans="1:13" s="8" customFormat="1" ht="12.75">
      <c r="A163" s="230"/>
      <c r="B163" s="199"/>
      <c r="C163" s="16"/>
      <c r="D163" s="240"/>
      <c r="E163" s="241" t="s">
        <v>234</v>
      </c>
      <c r="F163" s="242"/>
      <c r="G163" s="242"/>
      <c r="H163" s="240"/>
      <c r="I163" s="233"/>
      <c r="J163" s="202"/>
      <c r="K163" s="186"/>
      <c r="L163" s="203"/>
      <c r="M163" s="202" t="s">
        <v>291</v>
      </c>
    </row>
    <row r="164" spans="1:13" ht="13.5" customHeight="1">
      <c r="A164" s="2" t="s">
        <v>232</v>
      </c>
      <c r="B164" s="238" t="s">
        <v>210</v>
      </c>
      <c r="C164" s="182"/>
      <c r="D164" s="193"/>
      <c r="E164" s="182" t="s">
        <v>233</v>
      </c>
      <c r="F164" s="251">
        <v>2.8</v>
      </c>
      <c r="G164" s="246">
        <v>41274</v>
      </c>
      <c r="H164" s="196" t="s">
        <v>32</v>
      </c>
      <c r="I164" s="218" t="s">
        <v>231</v>
      </c>
      <c r="J164" s="236">
        <v>15686</v>
      </c>
      <c r="K164" s="189">
        <v>2980.3</v>
      </c>
      <c r="L164" s="189">
        <v>18666</v>
      </c>
      <c r="M164" s="236"/>
    </row>
    <row r="165" spans="1:13" ht="13.5" customHeight="1">
      <c r="A165" s="31"/>
      <c r="B165" s="7"/>
      <c r="C165" s="8"/>
      <c r="D165" s="9"/>
      <c r="E165" s="247" t="s">
        <v>235</v>
      </c>
      <c r="F165" s="252"/>
      <c r="G165" s="249"/>
      <c r="H165" s="3"/>
      <c r="I165" s="250"/>
      <c r="J165" s="129"/>
      <c r="K165" s="190"/>
      <c r="L165" s="190"/>
      <c r="M165" s="129"/>
    </row>
    <row r="166" spans="1:13" ht="12.75">
      <c r="A166" s="198" t="s">
        <v>19</v>
      </c>
      <c r="B166" s="199" t="s">
        <v>210</v>
      </c>
      <c r="C166" s="16"/>
      <c r="D166" s="240"/>
      <c r="E166" s="201" t="s">
        <v>236</v>
      </c>
      <c r="F166" s="253">
        <v>4</v>
      </c>
      <c r="G166" s="242">
        <v>41274</v>
      </c>
      <c r="H166" s="201" t="s">
        <v>32</v>
      </c>
      <c r="I166" s="234" t="s">
        <v>231</v>
      </c>
      <c r="J166" s="202">
        <v>328</v>
      </c>
      <c r="K166" s="202">
        <v>62.3</v>
      </c>
      <c r="L166" s="202">
        <v>390</v>
      </c>
      <c r="M166" s="202"/>
    </row>
    <row r="167" spans="1:13" s="43" customFormat="1" ht="12.75">
      <c r="A167" s="2" t="s">
        <v>168</v>
      </c>
      <c r="B167" s="265" t="s">
        <v>169</v>
      </c>
      <c r="C167" s="257"/>
      <c r="D167" s="267"/>
      <c r="E167" s="257" t="s">
        <v>31</v>
      </c>
      <c r="F167" s="251">
        <v>20</v>
      </c>
      <c r="G167" s="264">
        <v>39813</v>
      </c>
      <c r="H167" s="268" t="s">
        <v>32</v>
      </c>
      <c r="I167" s="218" t="s">
        <v>231</v>
      </c>
      <c r="J167" s="222">
        <v>21000</v>
      </c>
      <c r="K167" s="259">
        <v>3990</v>
      </c>
      <c r="L167" s="259">
        <f>SUM(J167+K167)</f>
        <v>24990</v>
      </c>
      <c r="M167" s="222"/>
    </row>
    <row r="168" spans="1:13" s="43" customFormat="1" ht="12.75">
      <c r="A168" s="31"/>
      <c r="B168" s="270"/>
      <c r="C168" s="254"/>
      <c r="D168" s="271"/>
      <c r="E168" s="254" t="s">
        <v>237</v>
      </c>
      <c r="F168" s="272"/>
      <c r="G168" s="273"/>
      <c r="H168" s="274"/>
      <c r="I168" s="207"/>
      <c r="J168" s="223"/>
      <c r="K168" s="256"/>
      <c r="L168" s="256"/>
      <c r="M168" s="223"/>
    </row>
    <row r="169" spans="1:13" ht="12.75">
      <c r="A169" s="2" t="s">
        <v>20</v>
      </c>
      <c r="B169" s="238" t="s">
        <v>209</v>
      </c>
      <c r="C169" s="182"/>
      <c r="D169" s="193"/>
      <c r="E169" s="182" t="s">
        <v>34</v>
      </c>
      <c r="F169" s="251">
        <v>1</v>
      </c>
      <c r="G169" s="246">
        <v>38717</v>
      </c>
      <c r="H169" s="196" t="s">
        <v>32</v>
      </c>
      <c r="I169" s="218" t="s">
        <v>231</v>
      </c>
      <c r="J169" s="236">
        <v>2177</v>
      </c>
      <c r="K169" s="189">
        <v>413.6</v>
      </c>
      <c r="L169" s="189">
        <v>2591</v>
      </c>
      <c r="M169" s="236"/>
    </row>
    <row r="170" spans="1:13" ht="12.75">
      <c r="A170" s="31"/>
      <c r="B170" s="7"/>
      <c r="C170" s="8"/>
      <c r="D170" s="9"/>
      <c r="E170" s="16" t="s">
        <v>238</v>
      </c>
      <c r="F170" s="272"/>
      <c r="G170" s="244"/>
      <c r="H170" s="201"/>
      <c r="I170" s="207"/>
      <c r="J170" s="202"/>
      <c r="K170" s="186"/>
      <c r="L170" s="186"/>
      <c r="M170" s="202"/>
    </row>
    <row r="171" spans="1:13" ht="12" customHeight="1">
      <c r="A171" s="2" t="s">
        <v>22</v>
      </c>
      <c r="B171" s="16" t="s">
        <v>36</v>
      </c>
      <c r="C171" s="16"/>
      <c r="D171" s="16"/>
      <c r="E171" s="196" t="s">
        <v>239</v>
      </c>
      <c r="F171" s="245">
        <v>10</v>
      </c>
      <c r="G171" s="195">
        <v>38717</v>
      </c>
      <c r="H171" s="182" t="s">
        <v>32</v>
      </c>
      <c r="I171" s="220" t="s">
        <v>231</v>
      </c>
      <c r="J171" s="236">
        <v>20610</v>
      </c>
      <c r="K171" s="189">
        <v>3915.9</v>
      </c>
      <c r="L171" s="236">
        <v>24526</v>
      </c>
      <c r="M171" s="236" t="s">
        <v>288</v>
      </c>
    </row>
    <row r="172" spans="1:13" ht="12" customHeight="1">
      <c r="A172" s="31"/>
      <c r="B172" s="16"/>
      <c r="C172" s="16"/>
      <c r="D172" s="16"/>
      <c r="E172" s="201" t="s">
        <v>240</v>
      </c>
      <c r="F172" s="243"/>
      <c r="G172" s="242"/>
      <c r="H172" s="16"/>
      <c r="I172" s="233"/>
      <c r="J172" s="202"/>
      <c r="K172" s="186"/>
      <c r="L172" s="202"/>
      <c r="M172" s="202"/>
    </row>
    <row r="173" spans="1:13" ht="12" customHeight="1">
      <c r="A173" s="2" t="s">
        <v>142</v>
      </c>
      <c r="B173" s="182" t="s">
        <v>241</v>
      </c>
      <c r="C173" s="182"/>
      <c r="D173" s="182"/>
      <c r="E173" s="196" t="s">
        <v>242</v>
      </c>
      <c r="F173" s="245">
        <v>0.5</v>
      </c>
      <c r="G173" s="195">
        <v>39082</v>
      </c>
      <c r="H173" s="182" t="s">
        <v>151</v>
      </c>
      <c r="I173" s="220"/>
      <c r="J173" s="236">
        <v>364</v>
      </c>
      <c r="K173" s="189"/>
      <c r="L173" s="189">
        <v>433</v>
      </c>
      <c r="M173" s="236"/>
    </row>
    <row r="174" spans="1:13" ht="12" customHeight="1">
      <c r="A174" s="198"/>
      <c r="B174" s="16"/>
      <c r="C174" s="16"/>
      <c r="D174" s="16"/>
      <c r="E174" s="201" t="s">
        <v>243</v>
      </c>
      <c r="F174" s="243">
        <v>4</v>
      </c>
      <c r="G174" s="242"/>
      <c r="H174" s="16"/>
      <c r="I174" s="233"/>
      <c r="J174" s="202"/>
      <c r="K174" s="186"/>
      <c r="L174" s="186"/>
      <c r="M174" s="202"/>
    </row>
    <row r="175" spans="1:13" ht="12" customHeight="1">
      <c r="A175" s="2" t="s">
        <v>244</v>
      </c>
      <c r="B175" s="182" t="s">
        <v>245</v>
      </c>
      <c r="C175" s="182"/>
      <c r="D175" s="182"/>
      <c r="E175" s="196" t="s">
        <v>246</v>
      </c>
      <c r="F175" s="245">
        <v>4</v>
      </c>
      <c r="G175" s="195">
        <v>38352</v>
      </c>
      <c r="H175" s="182"/>
      <c r="I175" s="219"/>
      <c r="J175" s="189"/>
      <c r="K175" s="189"/>
      <c r="L175" s="236"/>
      <c r="M175" s="236"/>
    </row>
    <row r="176" spans="1:13" ht="11.25" customHeight="1">
      <c r="A176" s="198"/>
      <c r="B176" s="16"/>
      <c r="C176" s="16"/>
      <c r="D176" s="16"/>
      <c r="E176" s="201" t="s">
        <v>247</v>
      </c>
      <c r="F176" s="243">
        <v>1</v>
      </c>
      <c r="G176" s="242"/>
      <c r="H176" s="16"/>
      <c r="I176" s="234"/>
      <c r="J176" s="186"/>
      <c r="K176" s="186"/>
      <c r="L176" s="202"/>
      <c r="M176" s="202"/>
    </row>
    <row r="177" spans="1:13" ht="11.25" customHeight="1">
      <c r="A177" s="31"/>
      <c r="B177" s="8"/>
      <c r="C177" s="8"/>
      <c r="D177" s="8"/>
      <c r="E177" s="3" t="s">
        <v>248</v>
      </c>
      <c r="F177" s="248">
        <v>1</v>
      </c>
      <c r="G177" s="27"/>
      <c r="H177" s="8"/>
      <c r="I177" s="206"/>
      <c r="J177" s="190"/>
      <c r="K177" s="190"/>
      <c r="L177" s="129"/>
      <c r="M177" s="129"/>
    </row>
    <row r="178" spans="1:13" ht="12" customHeight="1">
      <c r="A178" s="198" t="s">
        <v>24</v>
      </c>
      <c r="B178" s="275" t="s">
        <v>249</v>
      </c>
      <c r="C178" s="16"/>
      <c r="D178" s="240"/>
      <c r="E178" s="201" t="s">
        <v>39</v>
      </c>
      <c r="F178" s="253">
        <v>3.77</v>
      </c>
      <c r="G178" s="242">
        <v>39447</v>
      </c>
      <c r="H178" s="201" t="s">
        <v>32</v>
      </c>
      <c r="I178" s="234" t="s">
        <v>250</v>
      </c>
      <c r="J178" s="202">
        <v>226.2</v>
      </c>
      <c r="K178" s="202">
        <v>43</v>
      </c>
      <c r="L178" s="202">
        <f>SUM(J178+K178)</f>
        <v>269.2</v>
      </c>
      <c r="M178" s="202" t="s">
        <v>287</v>
      </c>
    </row>
    <row r="179" spans="1:13" ht="12.75">
      <c r="A179" s="279" t="s">
        <v>41</v>
      </c>
      <c r="B179" s="182" t="s">
        <v>42</v>
      </c>
      <c r="C179" s="182"/>
      <c r="D179" s="182"/>
      <c r="E179" s="196" t="s">
        <v>251</v>
      </c>
      <c r="F179" s="245">
        <v>4</v>
      </c>
      <c r="G179" s="195">
        <v>40543</v>
      </c>
      <c r="H179" s="182" t="s">
        <v>32</v>
      </c>
      <c r="I179" s="219" t="s">
        <v>250</v>
      </c>
      <c r="J179" s="189">
        <v>6656</v>
      </c>
      <c r="K179" s="189">
        <v>1264.6</v>
      </c>
      <c r="L179" s="236">
        <v>7921</v>
      </c>
      <c r="M179" s="236"/>
    </row>
    <row r="180" spans="1:13" ht="12.75">
      <c r="A180" s="276"/>
      <c r="B180" s="8"/>
      <c r="C180" s="8"/>
      <c r="D180" s="8"/>
      <c r="E180" s="3" t="s">
        <v>252</v>
      </c>
      <c r="F180" s="248"/>
      <c r="G180" s="27"/>
      <c r="H180" s="8"/>
      <c r="I180" s="206"/>
      <c r="J180" s="190"/>
      <c r="K180" s="190"/>
      <c r="L180" s="129"/>
      <c r="M180" s="129"/>
    </row>
    <row r="181" spans="1:13" ht="12.75">
      <c r="A181" s="280" t="s">
        <v>174</v>
      </c>
      <c r="B181" s="199" t="s">
        <v>253</v>
      </c>
      <c r="C181" s="16"/>
      <c r="D181" s="240"/>
      <c r="E181" s="201" t="s">
        <v>254</v>
      </c>
      <c r="F181" s="253">
        <v>0.1</v>
      </c>
      <c r="G181" s="242">
        <v>39082</v>
      </c>
      <c r="H181" s="201" t="s">
        <v>151</v>
      </c>
      <c r="I181" s="234"/>
      <c r="J181" s="202">
        <v>348</v>
      </c>
      <c r="K181" s="202"/>
      <c r="L181" s="202">
        <v>414</v>
      </c>
      <c r="M181" s="202"/>
    </row>
    <row r="182" spans="1:13" ht="12.75">
      <c r="A182" s="279" t="s">
        <v>255</v>
      </c>
      <c r="B182" s="182" t="s">
        <v>256</v>
      </c>
      <c r="C182" s="182"/>
      <c r="D182" s="182"/>
      <c r="E182" s="196" t="s">
        <v>257</v>
      </c>
      <c r="F182" s="245"/>
      <c r="G182" s="195">
        <v>39082</v>
      </c>
      <c r="H182" s="182" t="s">
        <v>151</v>
      </c>
      <c r="I182" s="219"/>
      <c r="J182" s="189">
        <v>3947</v>
      </c>
      <c r="K182" s="189"/>
      <c r="L182" s="236"/>
      <c r="M182" s="236" t="s">
        <v>286</v>
      </c>
    </row>
    <row r="183" spans="1:13" ht="12.75">
      <c r="A183" s="280"/>
      <c r="B183" s="16"/>
      <c r="C183" s="16"/>
      <c r="D183" s="16"/>
      <c r="E183" s="201" t="s">
        <v>258</v>
      </c>
      <c r="F183" s="243"/>
      <c r="G183" s="242"/>
      <c r="H183" s="16"/>
      <c r="I183" s="234"/>
      <c r="J183" s="186"/>
      <c r="K183" s="186"/>
      <c r="L183" s="202"/>
      <c r="M183" s="202"/>
    </row>
    <row r="184" spans="1:13" s="18" customFormat="1" ht="12.75">
      <c r="A184" s="35" t="s">
        <v>147</v>
      </c>
      <c r="B184" s="17" t="s">
        <v>259</v>
      </c>
      <c r="D184" s="19"/>
      <c r="E184" s="15" t="s">
        <v>260</v>
      </c>
      <c r="F184" s="239"/>
      <c r="G184" s="21">
        <v>39082</v>
      </c>
      <c r="H184" s="15" t="s">
        <v>151</v>
      </c>
      <c r="I184" s="208"/>
      <c r="J184" s="127">
        <v>400</v>
      </c>
      <c r="K184" s="127"/>
      <c r="L184" s="127"/>
      <c r="M184" s="127"/>
    </row>
    <row r="185" spans="1:14" ht="12.75">
      <c r="A185" s="31" t="s">
        <v>25</v>
      </c>
      <c r="B185" s="8" t="s">
        <v>159</v>
      </c>
      <c r="C185" s="8"/>
      <c r="D185" s="8"/>
      <c r="E185" s="3" t="s">
        <v>261</v>
      </c>
      <c r="F185" s="248"/>
      <c r="G185" s="27">
        <v>43465</v>
      </c>
      <c r="H185" s="8" t="s">
        <v>32</v>
      </c>
      <c r="I185" s="206" t="s">
        <v>250</v>
      </c>
      <c r="J185" s="190">
        <v>30380</v>
      </c>
      <c r="K185" s="190">
        <v>5320</v>
      </c>
      <c r="L185" s="129"/>
      <c r="M185" s="129"/>
      <c r="N185" s="16"/>
    </row>
    <row r="186" spans="1:14" ht="12.75">
      <c r="A186" s="31"/>
      <c r="B186" s="8"/>
      <c r="C186" s="8"/>
      <c r="D186" s="8"/>
      <c r="E186" s="3" t="s">
        <v>262</v>
      </c>
      <c r="F186" s="248"/>
      <c r="G186" s="27"/>
      <c r="H186" s="8"/>
      <c r="I186" s="206"/>
      <c r="J186" s="190"/>
      <c r="K186" s="190"/>
      <c r="L186" s="129"/>
      <c r="M186" s="129"/>
      <c r="N186" s="8"/>
    </row>
    <row r="187" spans="1:13" s="43" customFormat="1" ht="12.75">
      <c r="A187" s="281" t="s">
        <v>263</v>
      </c>
      <c r="B187" s="231" t="s">
        <v>265</v>
      </c>
      <c r="C187" s="229"/>
      <c r="D187" s="282"/>
      <c r="E187" s="274" t="s">
        <v>264</v>
      </c>
      <c r="F187" s="253">
        <v>3.36</v>
      </c>
      <c r="G187" s="283">
        <v>38717</v>
      </c>
      <c r="H187" s="274" t="s">
        <v>32</v>
      </c>
      <c r="I187" s="234" t="s">
        <v>250</v>
      </c>
      <c r="J187" s="223">
        <v>1768</v>
      </c>
      <c r="K187" s="223">
        <v>350.7</v>
      </c>
      <c r="L187" s="223">
        <v>2104</v>
      </c>
      <c r="M187" s="223" t="s">
        <v>282</v>
      </c>
    </row>
    <row r="188" spans="1:13" s="43" customFormat="1" ht="12.75">
      <c r="A188" s="285" t="s">
        <v>266</v>
      </c>
      <c r="B188" s="287" t="s">
        <v>267</v>
      </c>
      <c r="C188" s="284"/>
      <c r="D188" s="288"/>
      <c r="E188" s="257" t="s">
        <v>268</v>
      </c>
      <c r="F188" s="251">
        <v>1</v>
      </c>
      <c r="G188" s="258" t="s">
        <v>76</v>
      </c>
      <c r="H188" s="268"/>
      <c r="I188" s="218"/>
      <c r="J188" s="222">
        <v>400</v>
      </c>
      <c r="K188" s="259"/>
      <c r="L188" s="259">
        <v>476</v>
      </c>
      <c r="M188" s="222"/>
    </row>
    <row r="189" spans="1:13" s="43" customFormat="1" ht="12.75">
      <c r="A189" s="290"/>
      <c r="B189" s="231"/>
      <c r="C189" s="229"/>
      <c r="D189" s="282"/>
      <c r="E189" s="254" t="s">
        <v>269</v>
      </c>
      <c r="F189" s="272"/>
      <c r="G189" s="255"/>
      <c r="H189" s="274"/>
      <c r="I189" s="207"/>
      <c r="J189" s="223"/>
      <c r="K189" s="256"/>
      <c r="L189" s="256"/>
      <c r="M189" s="223"/>
    </row>
    <row r="190" spans="1:13" s="43" customFormat="1" ht="12.75">
      <c r="A190" s="285" t="s">
        <v>89</v>
      </c>
      <c r="B190" s="287" t="s">
        <v>86</v>
      </c>
      <c r="C190" s="284"/>
      <c r="D190" s="288"/>
      <c r="E190" s="292" t="s">
        <v>270</v>
      </c>
      <c r="F190" s="251">
        <v>0.5</v>
      </c>
      <c r="G190" s="258">
        <v>39082</v>
      </c>
      <c r="H190" s="197" t="s">
        <v>271</v>
      </c>
      <c r="I190" s="218" t="s">
        <v>250</v>
      </c>
      <c r="J190" s="222">
        <v>5000</v>
      </c>
      <c r="K190" s="259">
        <v>950</v>
      </c>
      <c r="L190" s="259">
        <f>SUM(J190+K190)</f>
        <v>5950</v>
      </c>
      <c r="M190" s="222"/>
    </row>
    <row r="191" spans="1:13" s="43" customFormat="1" ht="12.75">
      <c r="A191" s="286"/>
      <c r="B191" s="232"/>
      <c r="C191" s="116"/>
      <c r="D191" s="117"/>
      <c r="E191" s="293" t="s">
        <v>272</v>
      </c>
      <c r="F191" s="252"/>
      <c r="G191" s="260"/>
      <c r="H191" s="52"/>
      <c r="I191" s="250"/>
      <c r="J191" s="132"/>
      <c r="K191" s="261"/>
      <c r="L191" s="261"/>
      <c r="M191" s="132"/>
    </row>
    <row r="192" spans="1:13" s="43" customFormat="1" ht="12.75">
      <c r="A192" s="281" t="s">
        <v>175</v>
      </c>
      <c r="B192" s="231" t="s">
        <v>279</v>
      </c>
      <c r="C192" s="229"/>
      <c r="D192" s="282"/>
      <c r="E192" s="294" t="s">
        <v>273</v>
      </c>
      <c r="F192" s="253">
        <v>0.5</v>
      </c>
      <c r="G192" s="283">
        <v>39082</v>
      </c>
      <c r="H192" s="295" t="s">
        <v>151</v>
      </c>
      <c r="I192" s="234" t="s">
        <v>250</v>
      </c>
      <c r="J192" s="223">
        <v>200</v>
      </c>
      <c r="K192" s="223"/>
      <c r="L192" s="235">
        <v>238</v>
      </c>
      <c r="M192" s="223" t="s">
        <v>281</v>
      </c>
    </row>
    <row r="193" spans="1:13" ht="12.75">
      <c r="A193" s="4" t="s">
        <v>274</v>
      </c>
      <c r="B193" s="297" t="s">
        <v>275</v>
      </c>
      <c r="C193" s="182"/>
      <c r="D193" s="193"/>
      <c r="E193" s="292" t="s">
        <v>276</v>
      </c>
      <c r="F193" s="251">
        <v>2.8</v>
      </c>
      <c r="G193" s="246">
        <v>41274</v>
      </c>
      <c r="H193" s="196" t="s">
        <v>32</v>
      </c>
      <c r="I193" s="218" t="s">
        <v>250</v>
      </c>
      <c r="J193" s="236">
        <v>200</v>
      </c>
      <c r="K193" s="189">
        <v>38</v>
      </c>
      <c r="L193" s="191">
        <f>SUM(J193+K193)</f>
        <v>238</v>
      </c>
      <c r="M193" s="191"/>
    </row>
    <row r="194" spans="1:13" ht="12.75">
      <c r="A194" s="188"/>
      <c r="B194" s="221"/>
      <c r="C194" s="8"/>
      <c r="D194" s="9"/>
      <c r="E194" s="293" t="s">
        <v>277</v>
      </c>
      <c r="F194" s="252"/>
      <c r="G194" s="249"/>
      <c r="H194" s="3"/>
      <c r="I194" s="250"/>
      <c r="J194" s="129"/>
      <c r="K194" s="190"/>
      <c r="L194" s="192"/>
      <c r="M194" s="192"/>
    </row>
    <row r="195" spans="1:13" ht="12.75">
      <c r="A195" s="198" t="s">
        <v>176</v>
      </c>
      <c r="B195" s="298" t="s">
        <v>278</v>
      </c>
      <c r="C195" s="16"/>
      <c r="D195" s="240"/>
      <c r="E195" s="294" t="s">
        <v>280</v>
      </c>
      <c r="F195" s="253">
        <v>0.5</v>
      </c>
      <c r="G195" s="242">
        <v>39082</v>
      </c>
      <c r="H195" s="201" t="s">
        <v>151</v>
      </c>
      <c r="I195" s="234" t="s">
        <v>250</v>
      </c>
      <c r="J195" s="202">
        <v>300</v>
      </c>
      <c r="K195" s="202"/>
      <c r="L195" s="202">
        <v>357</v>
      </c>
      <c r="M195" s="202" t="s">
        <v>281</v>
      </c>
    </row>
    <row r="196" spans="1:13" ht="12.75">
      <c r="A196" s="4" t="s">
        <v>148</v>
      </c>
      <c r="B196" s="238" t="s">
        <v>42</v>
      </c>
      <c r="C196" s="182"/>
      <c r="D196" s="193"/>
      <c r="E196" s="182" t="s">
        <v>283</v>
      </c>
      <c r="F196" s="251">
        <v>5</v>
      </c>
      <c r="G196" s="246">
        <v>41639</v>
      </c>
      <c r="H196" s="196" t="s">
        <v>32</v>
      </c>
      <c r="I196" s="218" t="s">
        <v>250</v>
      </c>
      <c r="J196" s="236">
        <v>8065</v>
      </c>
      <c r="K196" s="189">
        <v>2015</v>
      </c>
      <c r="L196" s="189">
        <v>9597</v>
      </c>
      <c r="M196" s="236"/>
    </row>
    <row r="197" spans="1:13" ht="12.75">
      <c r="A197" s="230"/>
      <c r="B197" s="199"/>
      <c r="C197" s="16"/>
      <c r="D197" s="240"/>
      <c r="E197" s="16" t="s">
        <v>284</v>
      </c>
      <c r="F197" s="272"/>
      <c r="G197" s="244"/>
      <c r="H197" s="201"/>
      <c r="I197" s="207"/>
      <c r="J197" s="202"/>
      <c r="K197" s="186"/>
      <c r="L197" s="186"/>
      <c r="M197" s="202"/>
    </row>
    <row r="198" spans="1:13" ht="12.75">
      <c r="A198" s="4" t="s">
        <v>56</v>
      </c>
      <c r="B198" s="238" t="s">
        <v>57</v>
      </c>
      <c r="C198" s="182"/>
      <c r="D198" s="193"/>
      <c r="E198" s="292" t="s">
        <v>58</v>
      </c>
      <c r="F198" s="251">
        <v>10</v>
      </c>
      <c r="G198" s="246">
        <v>38717</v>
      </c>
      <c r="H198" s="268" t="s">
        <v>32</v>
      </c>
      <c r="I198" s="218" t="s">
        <v>250</v>
      </c>
      <c r="J198" s="236">
        <v>191</v>
      </c>
      <c r="K198" s="189">
        <v>36.3</v>
      </c>
      <c r="L198" s="191">
        <v>227</v>
      </c>
      <c r="M198" s="191" t="s">
        <v>285</v>
      </c>
    </row>
    <row r="199" spans="1:13" ht="12.75">
      <c r="A199" s="188"/>
      <c r="B199" s="7"/>
      <c r="C199" s="8"/>
      <c r="D199" s="9"/>
      <c r="E199" s="299">
        <v>19.14</v>
      </c>
      <c r="F199" s="252"/>
      <c r="G199" s="249"/>
      <c r="H199" s="269"/>
      <c r="I199" s="250"/>
      <c r="J199" s="129"/>
      <c r="K199" s="190"/>
      <c r="L199" s="192"/>
      <c r="M199" s="192"/>
    </row>
    <row r="200" spans="1:13" ht="12.75">
      <c r="A200" s="198" t="s">
        <v>59</v>
      </c>
      <c r="B200" s="199" t="s">
        <v>57</v>
      </c>
      <c r="C200" s="16"/>
      <c r="D200" s="240"/>
      <c r="E200" s="294" t="s">
        <v>292</v>
      </c>
      <c r="F200" s="253">
        <v>0.2</v>
      </c>
      <c r="G200" s="242">
        <v>38717</v>
      </c>
      <c r="H200" s="274" t="s">
        <v>293</v>
      </c>
      <c r="I200" s="234" t="s">
        <v>250</v>
      </c>
      <c r="J200" s="202"/>
      <c r="K200" s="202"/>
      <c r="L200" s="202"/>
      <c r="M200" s="202"/>
    </row>
    <row r="201" spans="1:13" ht="12.75">
      <c r="A201" s="4" t="s">
        <v>177</v>
      </c>
      <c r="B201" s="238" t="s">
        <v>294</v>
      </c>
      <c r="C201" s="182"/>
      <c r="D201" s="193"/>
      <c r="E201" s="292" t="s">
        <v>295</v>
      </c>
      <c r="F201" s="251">
        <v>9.5</v>
      </c>
      <c r="G201" s="246">
        <v>39082</v>
      </c>
      <c r="H201" s="268" t="s">
        <v>151</v>
      </c>
      <c r="I201" s="218" t="s">
        <v>250</v>
      </c>
      <c r="J201" s="236">
        <v>570</v>
      </c>
      <c r="K201" s="189"/>
      <c r="L201" s="191">
        <v>678</v>
      </c>
      <c r="M201" s="191"/>
    </row>
    <row r="202" spans="1:13" ht="12.75">
      <c r="A202" s="230"/>
      <c r="B202" s="199"/>
      <c r="C202" s="16"/>
      <c r="D202" s="240"/>
      <c r="E202" s="291" t="s">
        <v>296</v>
      </c>
      <c r="F202" s="272"/>
      <c r="G202" s="244"/>
      <c r="H202" s="274"/>
      <c r="I202" s="207"/>
      <c r="J202" s="202"/>
      <c r="K202" s="186"/>
      <c r="L202" s="203"/>
      <c r="M202" s="203"/>
    </row>
    <row r="203" spans="1:13" ht="12.75">
      <c r="A203" s="4" t="s">
        <v>297</v>
      </c>
      <c r="B203" s="238" t="s">
        <v>298</v>
      </c>
      <c r="C203" s="182"/>
      <c r="D203" s="193"/>
      <c r="E203" s="292" t="s">
        <v>299</v>
      </c>
      <c r="F203" s="251">
        <v>5</v>
      </c>
      <c r="G203" s="246">
        <v>38717</v>
      </c>
      <c r="H203" s="300">
        <v>38383</v>
      </c>
      <c r="I203" s="218" t="s">
        <v>250</v>
      </c>
      <c r="J203" s="236">
        <v>562</v>
      </c>
      <c r="K203" s="189"/>
      <c r="L203" s="191">
        <v>669</v>
      </c>
      <c r="M203" s="191"/>
    </row>
    <row r="204" spans="1:13" ht="12.75">
      <c r="A204" s="230"/>
      <c r="B204" s="199"/>
      <c r="C204" s="16"/>
      <c r="D204" s="240"/>
      <c r="E204" s="291" t="s">
        <v>300</v>
      </c>
      <c r="F204" s="272">
        <v>0.5</v>
      </c>
      <c r="G204" s="244"/>
      <c r="H204" s="301"/>
      <c r="I204" s="207"/>
      <c r="J204" s="202"/>
      <c r="K204" s="186"/>
      <c r="L204" s="203"/>
      <c r="M204" s="203"/>
    </row>
    <row r="205" spans="1:13" ht="12.75">
      <c r="A205" s="230"/>
      <c r="B205" s="199"/>
      <c r="C205" s="16"/>
      <c r="D205" s="240"/>
      <c r="E205" s="291" t="s">
        <v>301</v>
      </c>
      <c r="F205" s="272">
        <v>1</v>
      </c>
      <c r="G205" s="244"/>
      <c r="H205" s="301"/>
      <c r="I205" s="207"/>
      <c r="J205" s="202"/>
      <c r="K205" s="186"/>
      <c r="L205" s="203"/>
      <c r="M205" s="203"/>
    </row>
    <row r="206" spans="1:13" ht="12.75">
      <c r="A206" s="303" t="s">
        <v>149</v>
      </c>
      <c r="B206" s="287" t="s">
        <v>150</v>
      </c>
      <c r="C206" s="284"/>
      <c r="D206" s="288"/>
      <c r="E206" s="284" t="s">
        <v>302</v>
      </c>
      <c r="F206" s="305" t="s">
        <v>303</v>
      </c>
      <c r="G206" s="246">
        <v>39447</v>
      </c>
      <c r="H206" s="196" t="s">
        <v>151</v>
      </c>
      <c r="I206" s="218" t="s">
        <v>250</v>
      </c>
      <c r="J206" s="236">
        <v>8000</v>
      </c>
      <c r="K206" s="189">
        <v>1520</v>
      </c>
      <c r="L206" s="191">
        <f>SUM(J206+K206)</f>
        <v>9520</v>
      </c>
      <c r="M206" s="191"/>
    </row>
    <row r="207" spans="1:13" ht="12.75">
      <c r="A207" s="304"/>
      <c r="B207" s="232"/>
      <c r="C207" s="116"/>
      <c r="D207" s="117"/>
      <c r="E207" s="116" t="s">
        <v>304</v>
      </c>
      <c r="F207" s="306">
        <v>2.87</v>
      </c>
      <c r="G207" s="249"/>
      <c r="H207" s="3"/>
      <c r="I207" s="250"/>
      <c r="J207" s="129"/>
      <c r="K207" s="190"/>
      <c r="L207" s="192"/>
      <c r="M207" s="192"/>
    </row>
    <row r="208" spans="1:13" s="43" customFormat="1" ht="12.75">
      <c r="A208" s="31" t="s">
        <v>120</v>
      </c>
      <c r="B208" s="266" t="s">
        <v>305</v>
      </c>
      <c r="C208" s="62"/>
      <c r="D208" s="63"/>
      <c r="E208" s="30" t="s">
        <v>64</v>
      </c>
      <c r="F208" s="302"/>
      <c r="G208" s="187"/>
      <c r="H208" s="269"/>
      <c r="I208" s="206" t="s">
        <v>250</v>
      </c>
      <c r="J208" s="132"/>
      <c r="K208" s="132">
        <v>228</v>
      </c>
      <c r="L208" s="132"/>
      <c r="M208" s="132"/>
    </row>
    <row r="209" spans="1:13" s="43" customFormat="1" ht="12.75">
      <c r="A209" s="32" t="s">
        <v>120</v>
      </c>
      <c r="B209" s="38" t="s">
        <v>121</v>
      </c>
      <c r="C209" s="41"/>
      <c r="D209" s="42"/>
      <c r="E209" s="29" t="s">
        <v>64</v>
      </c>
      <c r="F209" s="224"/>
      <c r="G209" s="50"/>
      <c r="H209" s="37"/>
      <c r="I209" s="208"/>
      <c r="J209" s="131"/>
      <c r="K209" s="131">
        <v>228</v>
      </c>
      <c r="L209" s="132"/>
      <c r="M209" s="131"/>
    </row>
    <row r="210" spans="1:13" s="43" customFormat="1" ht="12.75">
      <c r="A210" s="32" t="s">
        <v>120</v>
      </c>
      <c r="B210" s="38" t="s">
        <v>122</v>
      </c>
      <c r="C210" s="41"/>
      <c r="D210" s="42"/>
      <c r="E210" s="29" t="s">
        <v>64</v>
      </c>
      <c r="F210" s="224"/>
      <c r="G210" s="50"/>
      <c r="H210" s="37"/>
      <c r="I210" s="208"/>
      <c r="J210" s="131"/>
      <c r="K210" s="131">
        <v>228</v>
      </c>
      <c r="L210" s="132"/>
      <c r="M210" s="131"/>
    </row>
    <row r="211" spans="1:13" ht="12.75">
      <c r="A211" s="32" t="s">
        <v>111</v>
      </c>
      <c r="B211" s="38" t="s">
        <v>306</v>
      </c>
      <c r="C211" s="8"/>
      <c r="D211" s="9"/>
      <c r="E211" s="37" t="s">
        <v>307</v>
      </c>
      <c r="F211" s="225">
        <v>0.5</v>
      </c>
      <c r="G211" s="21">
        <v>39082</v>
      </c>
      <c r="H211" s="226" t="s">
        <v>32</v>
      </c>
      <c r="I211" s="208" t="s">
        <v>250</v>
      </c>
      <c r="J211" s="127">
        <v>375</v>
      </c>
      <c r="K211" s="127">
        <v>202.9</v>
      </c>
      <c r="L211" s="129">
        <v>446</v>
      </c>
      <c r="M211" s="127" t="s">
        <v>308</v>
      </c>
    </row>
    <row r="212" spans="1:13" ht="12.75">
      <c r="A212" s="2"/>
      <c r="B212" s="265"/>
      <c r="C212" s="16"/>
      <c r="D212" s="240"/>
      <c r="E212" s="268"/>
      <c r="F212" s="251"/>
      <c r="G212" s="195"/>
      <c r="H212" s="307"/>
      <c r="I212" s="219"/>
      <c r="J212" s="236"/>
      <c r="K212" s="236"/>
      <c r="L212" s="202"/>
      <c r="M212" s="236" t="s">
        <v>309</v>
      </c>
    </row>
    <row r="213" spans="1:13" ht="12.75">
      <c r="A213" s="285" t="s">
        <v>71</v>
      </c>
      <c r="B213" s="287" t="s">
        <v>72</v>
      </c>
      <c r="C213" s="312"/>
      <c r="D213" s="314"/>
      <c r="E213" s="182" t="s">
        <v>73</v>
      </c>
      <c r="F213" s="251">
        <v>17</v>
      </c>
      <c r="G213" s="246">
        <v>38533</v>
      </c>
      <c r="H213" s="196" t="s">
        <v>32</v>
      </c>
      <c r="I213" s="218" t="s">
        <v>250</v>
      </c>
      <c r="J213" s="236">
        <v>25687</v>
      </c>
      <c r="K213" s="189">
        <v>4880.5</v>
      </c>
      <c r="L213" s="191">
        <v>30568</v>
      </c>
      <c r="M213" s="191" t="s">
        <v>310</v>
      </c>
    </row>
    <row r="214" spans="1:13" ht="12.75">
      <c r="A214" s="286"/>
      <c r="B214" s="232"/>
      <c r="C214" s="114"/>
      <c r="D214" s="115"/>
      <c r="E214" s="313">
        <v>1511</v>
      </c>
      <c r="F214" s="252"/>
      <c r="G214" s="249"/>
      <c r="H214" s="3"/>
      <c r="I214" s="250"/>
      <c r="J214" s="129"/>
      <c r="K214" s="190"/>
      <c r="L214" s="192"/>
      <c r="M214" s="192"/>
    </row>
    <row r="215" spans="1:13" ht="12.75">
      <c r="A215" s="281" t="s">
        <v>74</v>
      </c>
      <c r="B215" s="231" t="s">
        <v>311</v>
      </c>
      <c r="C215" s="310"/>
      <c r="D215" s="315"/>
      <c r="E215" s="316" t="s">
        <v>312</v>
      </c>
      <c r="F215" s="272">
        <v>3</v>
      </c>
      <c r="G215" s="242" t="s">
        <v>76</v>
      </c>
      <c r="H215" s="317" t="s">
        <v>32</v>
      </c>
      <c r="I215" s="234" t="s">
        <v>250</v>
      </c>
      <c r="J215" s="202">
        <v>432</v>
      </c>
      <c r="K215" s="202"/>
      <c r="L215" s="202">
        <v>514</v>
      </c>
      <c r="M215" s="202"/>
    </row>
    <row r="216" spans="1:13" ht="12.75">
      <c r="A216" s="277" t="s">
        <v>313</v>
      </c>
      <c r="B216" s="238" t="s">
        <v>83</v>
      </c>
      <c r="C216" s="182"/>
      <c r="D216" s="193"/>
      <c r="E216" s="182" t="s">
        <v>73</v>
      </c>
      <c r="F216" s="251">
        <v>21</v>
      </c>
      <c r="G216" s="246">
        <v>39447</v>
      </c>
      <c r="H216" s="196" t="s">
        <v>32</v>
      </c>
      <c r="I216" s="218" t="s">
        <v>250</v>
      </c>
      <c r="J216" s="236">
        <v>38325</v>
      </c>
      <c r="K216" s="189">
        <v>5201.2</v>
      </c>
      <c r="L216" s="191">
        <v>45607</v>
      </c>
      <c r="M216" s="191"/>
    </row>
    <row r="217" spans="1:13" ht="12.75">
      <c r="A217" s="318"/>
      <c r="B217" s="199"/>
      <c r="C217" s="16"/>
      <c r="D217" s="240"/>
      <c r="E217" s="311">
        <v>1825</v>
      </c>
      <c r="F217" s="272"/>
      <c r="G217" s="244"/>
      <c r="H217" s="201"/>
      <c r="I217" s="207"/>
      <c r="J217" s="202"/>
      <c r="K217" s="186"/>
      <c r="L217" s="203"/>
      <c r="M217" s="203"/>
    </row>
    <row r="218" spans="1:13" ht="12.75">
      <c r="A218" s="277" t="s">
        <v>104</v>
      </c>
      <c r="B218" s="238" t="s">
        <v>314</v>
      </c>
      <c r="C218" s="182"/>
      <c r="D218" s="193"/>
      <c r="E218" s="319" t="s">
        <v>315</v>
      </c>
      <c r="F218" s="251">
        <v>1500</v>
      </c>
      <c r="G218" s="246">
        <v>39082</v>
      </c>
      <c r="H218" s="320" t="s">
        <v>32</v>
      </c>
      <c r="I218" s="218" t="s">
        <v>250</v>
      </c>
      <c r="J218" s="236">
        <v>2005</v>
      </c>
      <c r="K218" s="189"/>
      <c r="L218" s="191">
        <v>2386</v>
      </c>
      <c r="M218" s="191"/>
    </row>
    <row r="219" spans="1:13" ht="12.75">
      <c r="A219" s="278"/>
      <c r="B219" s="7"/>
      <c r="C219" s="8"/>
      <c r="D219" s="9"/>
      <c r="E219" s="313" t="s">
        <v>316</v>
      </c>
      <c r="F219" s="252">
        <v>5</v>
      </c>
      <c r="G219" s="249"/>
      <c r="H219" s="309"/>
      <c r="I219" s="250"/>
      <c r="J219" s="129"/>
      <c r="K219" s="190"/>
      <c r="L219" s="192"/>
      <c r="M219" s="192"/>
    </row>
    <row r="220" spans="1:13" ht="12.75">
      <c r="A220" s="276" t="s">
        <v>353</v>
      </c>
      <c r="B220" s="7" t="s">
        <v>317</v>
      </c>
      <c r="C220" s="8"/>
      <c r="D220" s="9"/>
      <c r="E220" s="308" t="s">
        <v>50</v>
      </c>
      <c r="F220" s="252"/>
      <c r="G220" s="27" t="s">
        <v>76</v>
      </c>
      <c r="H220" s="309" t="s">
        <v>32</v>
      </c>
      <c r="I220" s="206" t="s">
        <v>250</v>
      </c>
      <c r="J220" s="129">
        <v>182</v>
      </c>
      <c r="K220" s="129"/>
      <c r="L220" s="129">
        <v>217</v>
      </c>
      <c r="M220" s="129" t="s">
        <v>281</v>
      </c>
    </row>
    <row r="221" spans="1:13" ht="12.75">
      <c r="A221" s="35" t="s">
        <v>113</v>
      </c>
      <c r="B221" s="17" t="s">
        <v>318</v>
      </c>
      <c r="C221" s="18"/>
      <c r="D221" s="19"/>
      <c r="E221" s="227" t="s">
        <v>319</v>
      </c>
      <c r="F221" s="225">
        <v>1</v>
      </c>
      <c r="G221" s="21">
        <v>39813</v>
      </c>
      <c r="H221" s="228" t="s">
        <v>32</v>
      </c>
      <c r="I221" s="208" t="s">
        <v>250</v>
      </c>
      <c r="J221" s="127">
        <v>566</v>
      </c>
      <c r="K221" s="127"/>
      <c r="L221" s="129">
        <v>674</v>
      </c>
      <c r="M221" s="127"/>
    </row>
    <row r="222" spans="1:13" ht="12.75">
      <c r="A222" s="2" t="s">
        <v>115</v>
      </c>
      <c r="B222" s="265" t="s">
        <v>116</v>
      </c>
      <c r="C222" s="257"/>
      <c r="D222" s="267"/>
      <c r="E222" s="268" t="s">
        <v>320</v>
      </c>
      <c r="F222" s="321"/>
      <c r="G222" s="296">
        <v>41090</v>
      </c>
      <c r="H222" s="268" t="s">
        <v>321</v>
      </c>
      <c r="I222" s="219" t="s">
        <v>250</v>
      </c>
      <c r="J222" s="222">
        <v>20000</v>
      </c>
      <c r="K222" s="222">
        <v>3800</v>
      </c>
      <c r="L222" s="223">
        <f aca="true" t="shared" si="6" ref="L222:L228">SUM(J222+K222)</f>
        <v>23800</v>
      </c>
      <c r="M222" s="236" t="s">
        <v>322</v>
      </c>
    </row>
    <row r="223" spans="1:13" ht="12.75">
      <c r="A223" s="4" t="s">
        <v>171</v>
      </c>
      <c r="B223" s="265" t="s">
        <v>323</v>
      </c>
      <c r="C223" s="257"/>
      <c r="D223" s="267"/>
      <c r="E223" s="257" t="s">
        <v>324</v>
      </c>
      <c r="F223" s="321">
        <v>0.8</v>
      </c>
      <c r="G223" s="258">
        <v>39813</v>
      </c>
      <c r="H223" s="268" t="s">
        <v>32</v>
      </c>
      <c r="I223" s="218" t="s">
        <v>250</v>
      </c>
      <c r="J223" s="222">
        <v>431</v>
      </c>
      <c r="K223" s="259"/>
      <c r="L223" s="262">
        <v>513</v>
      </c>
      <c r="M223" s="191"/>
    </row>
    <row r="224" spans="1:13" ht="12.75">
      <c r="A224" s="188"/>
      <c r="B224" s="266"/>
      <c r="C224" s="62"/>
      <c r="D224" s="63"/>
      <c r="E224" s="62" t="s">
        <v>325</v>
      </c>
      <c r="F224" s="302">
        <v>5</v>
      </c>
      <c r="G224" s="260"/>
      <c r="H224" s="269"/>
      <c r="I224" s="250"/>
      <c r="J224" s="132"/>
      <c r="K224" s="261"/>
      <c r="L224" s="263"/>
      <c r="M224" s="192"/>
    </row>
    <row r="225" spans="1:13" s="43" customFormat="1" ht="12.75">
      <c r="A225" s="198" t="s">
        <v>326</v>
      </c>
      <c r="B225" s="199" t="s">
        <v>159</v>
      </c>
      <c r="C225" s="16"/>
      <c r="D225" s="240"/>
      <c r="E225" s="274" t="s">
        <v>320</v>
      </c>
      <c r="F225" s="322"/>
      <c r="G225" s="283" t="s">
        <v>76</v>
      </c>
      <c r="H225" s="323" t="s">
        <v>321</v>
      </c>
      <c r="I225" s="234" t="s">
        <v>250</v>
      </c>
      <c r="J225" s="223">
        <v>40000</v>
      </c>
      <c r="K225" s="223">
        <v>7600</v>
      </c>
      <c r="L225" s="223">
        <f t="shared" si="6"/>
        <v>47600</v>
      </c>
      <c r="M225" s="223"/>
    </row>
    <row r="226" spans="1:13" s="43" customFormat="1" ht="12.75">
      <c r="A226" s="4" t="s">
        <v>138</v>
      </c>
      <c r="B226" s="238" t="s">
        <v>327</v>
      </c>
      <c r="C226" s="182"/>
      <c r="D226" s="193"/>
      <c r="E226" s="257" t="s">
        <v>328</v>
      </c>
      <c r="F226" s="321">
        <v>1400</v>
      </c>
      <c r="G226" s="258">
        <v>39082</v>
      </c>
      <c r="H226" s="324" t="s">
        <v>32</v>
      </c>
      <c r="I226" s="218" t="s">
        <v>250</v>
      </c>
      <c r="J226" s="222">
        <v>1700</v>
      </c>
      <c r="K226" s="259"/>
      <c r="L226" s="222">
        <v>2023</v>
      </c>
      <c r="M226" s="262"/>
    </row>
    <row r="227" spans="1:13" s="43" customFormat="1" ht="12.75">
      <c r="A227" s="230"/>
      <c r="B227" s="199"/>
      <c r="C227" s="16"/>
      <c r="D227" s="240"/>
      <c r="E227" s="254" t="s">
        <v>329</v>
      </c>
      <c r="F227" s="322">
        <v>6</v>
      </c>
      <c r="G227" s="255"/>
      <c r="H227" s="323"/>
      <c r="I227" s="207"/>
      <c r="J227" s="223"/>
      <c r="K227" s="256"/>
      <c r="L227" s="223"/>
      <c r="M227" s="289"/>
    </row>
    <row r="228" spans="1:13" s="43" customFormat="1" ht="13.5" customHeight="1">
      <c r="A228" s="277" t="s">
        <v>152</v>
      </c>
      <c r="B228" s="265" t="s">
        <v>153</v>
      </c>
      <c r="C228" s="257"/>
      <c r="D228" s="267"/>
      <c r="E228" s="292" t="s">
        <v>154</v>
      </c>
      <c r="F228" s="321"/>
      <c r="G228" s="258" t="s">
        <v>76</v>
      </c>
      <c r="H228" s="268" t="s">
        <v>32</v>
      </c>
      <c r="I228" s="218" t="s">
        <v>250</v>
      </c>
      <c r="J228" s="222">
        <v>2000</v>
      </c>
      <c r="K228" s="259">
        <v>380</v>
      </c>
      <c r="L228" s="262">
        <f t="shared" si="6"/>
        <v>2380</v>
      </c>
      <c r="M228" s="262"/>
    </row>
    <row r="229" spans="1:13" s="43" customFormat="1" ht="12.75">
      <c r="A229" s="188"/>
      <c r="B229" s="266"/>
      <c r="C229" s="62"/>
      <c r="D229" s="63"/>
      <c r="E229" s="325" t="s">
        <v>330</v>
      </c>
      <c r="F229" s="187"/>
      <c r="G229" s="260"/>
      <c r="H229" s="269"/>
      <c r="I229" s="250"/>
      <c r="J229" s="132"/>
      <c r="K229" s="261"/>
      <c r="L229" s="263"/>
      <c r="M229" s="263"/>
    </row>
    <row r="230" spans="1:13" s="43" customFormat="1" ht="12.75">
      <c r="A230" s="31" t="s">
        <v>155</v>
      </c>
      <c r="B230" s="266" t="s">
        <v>331</v>
      </c>
      <c r="C230" s="62"/>
      <c r="D230" s="63"/>
      <c r="E230" s="269" t="s">
        <v>332</v>
      </c>
      <c r="F230" s="302">
        <v>10</v>
      </c>
      <c r="G230" s="187">
        <v>39082</v>
      </c>
      <c r="H230" s="269" t="s">
        <v>32</v>
      </c>
      <c r="I230" s="206" t="s">
        <v>250</v>
      </c>
      <c r="J230" s="132">
        <v>200</v>
      </c>
      <c r="K230" s="132"/>
      <c r="L230" s="132">
        <v>238</v>
      </c>
      <c r="M230" s="132"/>
    </row>
    <row r="231" spans="1:13" s="43" customFormat="1" ht="12.75">
      <c r="A231" s="2" t="s">
        <v>157</v>
      </c>
      <c r="B231" s="265" t="s">
        <v>333</v>
      </c>
      <c r="C231" s="257"/>
      <c r="D231" s="267"/>
      <c r="E231" s="37" t="s">
        <v>334</v>
      </c>
      <c r="F231" s="296"/>
      <c r="G231" s="296">
        <v>38717</v>
      </c>
      <c r="H231" s="268" t="s">
        <v>32</v>
      </c>
      <c r="I231" s="219" t="s">
        <v>250</v>
      </c>
      <c r="J231" s="222">
        <v>200</v>
      </c>
      <c r="K231" s="222"/>
      <c r="L231" s="223">
        <v>238</v>
      </c>
      <c r="M231" s="222"/>
    </row>
    <row r="232" spans="1:13" s="43" customFormat="1" ht="12.75">
      <c r="A232" s="2" t="s">
        <v>212</v>
      </c>
      <c r="B232" s="257" t="s">
        <v>335</v>
      </c>
      <c r="C232" s="257"/>
      <c r="D232" s="267"/>
      <c r="E232" s="41" t="s">
        <v>336</v>
      </c>
      <c r="F232" s="326"/>
      <c r="G232" s="296">
        <v>39447</v>
      </c>
      <c r="H232" s="257" t="s">
        <v>32</v>
      </c>
      <c r="I232" s="219" t="s">
        <v>250</v>
      </c>
      <c r="J232" s="259">
        <v>2000</v>
      </c>
      <c r="K232" s="259"/>
      <c r="L232" s="222">
        <v>2380</v>
      </c>
      <c r="M232" s="262"/>
    </row>
    <row r="233" spans="1:13" s="43" customFormat="1" ht="12.75">
      <c r="A233" s="198"/>
      <c r="B233" s="254"/>
      <c r="C233" s="254"/>
      <c r="D233" s="271"/>
      <c r="E233" s="41" t="s">
        <v>337</v>
      </c>
      <c r="F233" s="327"/>
      <c r="G233" s="283"/>
      <c r="H233" s="254"/>
      <c r="I233" s="234"/>
      <c r="J233" s="256"/>
      <c r="K233" s="256"/>
      <c r="L233" s="223"/>
      <c r="M233" s="289"/>
    </row>
    <row r="234" spans="1:13" s="43" customFormat="1" ht="12.75">
      <c r="A234" s="198"/>
      <c r="B234" s="254"/>
      <c r="C234" s="254"/>
      <c r="D234" s="271"/>
      <c r="E234" s="41" t="s">
        <v>338</v>
      </c>
      <c r="F234" s="327"/>
      <c r="G234" s="283"/>
      <c r="H234" s="254"/>
      <c r="I234" s="234"/>
      <c r="J234" s="256"/>
      <c r="K234" s="256"/>
      <c r="L234" s="223"/>
      <c r="M234" s="289"/>
    </row>
    <row r="235" spans="1:13" s="43" customFormat="1" ht="12.75">
      <c r="A235" s="31"/>
      <c r="B235" s="62"/>
      <c r="C235" s="62"/>
      <c r="D235" s="63"/>
      <c r="E235" s="41" t="s">
        <v>330</v>
      </c>
      <c r="F235" s="328"/>
      <c r="G235" s="187"/>
      <c r="H235" s="62"/>
      <c r="I235" s="206"/>
      <c r="J235" s="332"/>
      <c r="K235" s="261"/>
      <c r="L235" s="132"/>
      <c r="M235" s="263"/>
    </row>
    <row r="236" spans="1:13" s="43" customFormat="1" ht="14.25" customHeight="1">
      <c r="A236" s="31" t="s">
        <v>215</v>
      </c>
      <c r="B236" s="266" t="s">
        <v>339</v>
      </c>
      <c r="C236" s="62"/>
      <c r="D236" s="63"/>
      <c r="E236" s="37" t="s">
        <v>340</v>
      </c>
      <c r="F236" s="302">
        <v>9.5</v>
      </c>
      <c r="G236" s="187">
        <v>39447</v>
      </c>
      <c r="H236" s="269" t="s">
        <v>32</v>
      </c>
      <c r="I236" s="206" t="s">
        <v>250</v>
      </c>
      <c r="J236" s="333">
        <v>1273</v>
      </c>
      <c r="K236" s="132"/>
      <c r="L236" s="132">
        <v>1515</v>
      </c>
      <c r="M236" s="132"/>
    </row>
    <row r="237" spans="1:13" ht="12" customHeight="1">
      <c r="A237" s="32" t="s">
        <v>219</v>
      </c>
      <c r="B237" s="18" t="s">
        <v>341</v>
      </c>
      <c r="C237" s="18"/>
      <c r="D237" s="18"/>
      <c r="E237" s="92" t="s">
        <v>342</v>
      </c>
      <c r="F237" s="237">
        <v>25</v>
      </c>
      <c r="G237" s="21">
        <v>39447</v>
      </c>
      <c r="H237" s="18" t="s">
        <v>32</v>
      </c>
      <c r="I237" s="208" t="s">
        <v>250</v>
      </c>
      <c r="J237" s="334">
        <v>8400</v>
      </c>
      <c r="K237" s="149"/>
      <c r="L237" s="131">
        <v>9996</v>
      </c>
      <c r="M237" s="127"/>
    </row>
    <row r="238" spans="1:13" ht="12" customHeight="1">
      <c r="A238" s="32" t="s">
        <v>343</v>
      </c>
      <c r="B238" s="18" t="s">
        <v>344</v>
      </c>
      <c r="C238" s="18"/>
      <c r="D238" s="18"/>
      <c r="E238" s="92" t="s">
        <v>367</v>
      </c>
      <c r="F238" s="237">
        <v>4.2</v>
      </c>
      <c r="G238" s="21"/>
      <c r="H238" s="18"/>
      <c r="I238" s="208"/>
      <c r="J238" s="334"/>
      <c r="K238" s="149"/>
      <c r="L238" s="131"/>
      <c r="M238" s="127"/>
    </row>
    <row r="239" spans="1:13" ht="12.75">
      <c r="A239" s="32" t="s">
        <v>345</v>
      </c>
      <c r="B239" s="18" t="s">
        <v>346</v>
      </c>
      <c r="C239" s="18"/>
      <c r="D239" s="18"/>
      <c r="E239" s="92"/>
      <c r="F239" s="237"/>
      <c r="G239" s="15"/>
      <c r="H239" s="18"/>
      <c r="I239" s="208"/>
      <c r="J239" s="334"/>
      <c r="K239" s="149"/>
      <c r="L239" s="131"/>
      <c r="M239" s="127"/>
    </row>
    <row r="240" spans="1:13" ht="12.75" customHeight="1">
      <c r="A240" s="32" t="s">
        <v>347</v>
      </c>
      <c r="B240" s="18" t="s">
        <v>348</v>
      </c>
      <c r="C240" s="18"/>
      <c r="D240" s="19"/>
      <c r="E240" s="82" t="s">
        <v>349</v>
      </c>
      <c r="F240" s="237">
        <v>21</v>
      </c>
      <c r="G240" s="21">
        <v>39447</v>
      </c>
      <c r="H240" s="18" t="s">
        <v>32</v>
      </c>
      <c r="I240" s="208" t="s">
        <v>250</v>
      </c>
      <c r="J240" s="335">
        <v>798</v>
      </c>
      <c r="K240" s="149"/>
      <c r="L240" s="222">
        <v>950</v>
      </c>
      <c r="M240" s="127"/>
    </row>
    <row r="241" spans="1:13" ht="12.75" customHeight="1">
      <c r="A241" s="32" t="s">
        <v>351</v>
      </c>
      <c r="B241" s="18" t="s">
        <v>352</v>
      </c>
      <c r="C241" s="18"/>
      <c r="D241" s="19"/>
      <c r="E241" s="81" t="s">
        <v>354</v>
      </c>
      <c r="F241" s="331" t="s">
        <v>355</v>
      </c>
      <c r="G241" s="329">
        <v>39691</v>
      </c>
      <c r="H241" s="15" t="s">
        <v>151</v>
      </c>
      <c r="I241" s="217" t="s">
        <v>250</v>
      </c>
      <c r="J241" s="331">
        <v>800</v>
      </c>
      <c r="K241" s="149"/>
      <c r="L241" s="330">
        <v>952</v>
      </c>
      <c r="M241" s="150"/>
    </row>
    <row r="242" spans="1:13" ht="12.75">
      <c r="A242" s="33" t="s">
        <v>350</v>
      </c>
      <c r="B242" s="18"/>
      <c r="C242" s="18"/>
      <c r="D242" s="18"/>
      <c r="E242" s="41"/>
      <c r="F242" s="18"/>
      <c r="G242" s="18"/>
      <c r="H242" s="18"/>
      <c r="I242" s="217"/>
      <c r="J242" s="157"/>
      <c r="K242" s="148">
        <f>SUM(K157:K236)</f>
        <v>60392.299999999996</v>
      </c>
      <c r="L242" s="157"/>
      <c r="M242" s="148"/>
    </row>
    <row r="243" spans="1:13" ht="2.25" customHeight="1">
      <c r="A243" s="33"/>
      <c r="B243" s="18"/>
      <c r="C243" s="18" t="s">
        <v>353</v>
      </c>
      <c r="D243" s="18"/>
      <c r="E243" s="41"/>
      <c r="F243" s="18"/>
      <c r="G243" s="18"/>
      <c r="H243" s="18"/>
      <c r="I243" s="217"/>
      <c r="J243" s="149"/>
      <c r="K243" s="149"/>
      <c r="L243" s="150"/>
      <c r="M243" s="127"/>
    </row>
    <row r="244" spans="1:13" ht="12.75">
      <c r="A244" s="338" t="s">
        <v>356</v>
      </c>
      <c r="B244" s="24" t="s">
        <v>366</v>
      </c>
      <c r="E244" s="341" t="s">
        <v>357</v>
      </c>
      <c r="F244" s="24">
        <v>17.41</v>
      </c>
      <c r="G244" s="343">
        <v>43465</v>
      </c>
      <c r="H244" s="336" t="s">
        <v>161</v>
      </c>
      <c r="I244" s="344" t="s">
        <v>250</v>
      </c>
      <c r="J244" s="337" t="s">
        <v>365</v>
      </c>
      <c r="L244" s="345" t="s">
        <v>360</v>
      </c>
      <c r="M244" s="345" t="s">
        <v>363</v>
      </c>
    </row>
    <row r="245" spans="1:13" ht="12.75">
      <c r="A245" s="339"/>
      <c r="E245" s="342" t="s">
        <v>358</v>
      </c>
      <c r="G245" s="201"/>
      <c r="I245" s="234"/>
      <c r="J245" s="337" t="s">
        <v>359</v>
      </c>
      <c r="L245" s="346" t="s">
        <v>361</v>
      </c>
      <c r="M245" s="346" t="s">
        <v>364</v>
      </c>
    </row>
    <row r="246" spans="1:13" ht="12.75">
      <c r="A246" s="340"/>
      <c r="B246" s="8"/>
      <c r="C246" s="8"/>
      <c r="D246" s="8"/>
      <c r="E246" s="269"/>
      <c r="F246" s="8"/>
      <c r="G246" s="3"/>
      <c r="H246" s="8"/>
      <c r="I246" s="206"/>
      <c r="J246" s="190"/>
      <c r="K246" s="190"/>
      <c r="L246" s="347" t="s">
        <v>362</v>
      </c>
      <c r="M246" s="129"/>
    </row>
    <row r="247" ht="12.75">
      <c r="E247" s="43"/>
    </row>
    <row r="248" ht="12.75">
      <c r="E248" s="43"/>
    </row>
  </sheetData>
  <sheetProtection/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3">
      <selection activeCell="Q67" sqref="Q67"/>
    </sheetView>
  </sheetViews>
  <sheetFormatPr defaultColWidth="9.00390625" defaultRowHeight="12.75"/>
  <cols>
    <col min="1" max="1" width="12.125" style="0" customWidth="1"/>
    <col min="4" max="4" width="10.00390625" style="0" customWidth="1"/>
    <col min="5" max="5" width="17.375" style="0" customWidth="1"/>
    <col min="6" max="6" width="26.25390625" style="0" customWidth="1"/>
    <col min="7" max="7" width="19.875" style="0" customWidth="1"/>
    <col min="8" max="8" width="0.12890625" style="0" customWidth="1"/>
    <col min="9" max="9" width="0.12890625" style="0" hidden="1" customWidth="1"/>
    <col min="10" max="10" width="4.875" style="0" hidden="1" customWidth="1"/>
    <col min="11" max="11" width="13.00390625" style="0" customWidth="1"/>
    <col min="12" max="12" width="12.625" style="0" customWidth="1"/>
    <col min="13" max="13" width="7.00390625" style="0" hidden="1" customWidth="1"/>
    <col min="14" max="14" width="9.75390625" style="0" hidden="1" customWidth="1"/>
    <col min="15" max="15" width="9.00390625" style="0" hidden="1" customWidth="1"/>
    <col min="16" max="16" width="11.375" style="0" hidden="1" customWidth="1"/>
    <col min="17" max="17" width="12.25390625" style="0" customWidth="1"/>
  </cols>
  <sheetData>
    <row r="1" spans="1:17" ht="20.25">
      <c r="A1" s="22"/>
      <c r="C1" s="13" t="s">
        <v>368</v>
      </c>
      <c r="D1" s="13"/>
      <c r="M1" s="205"/>
      <c r="N1" s="120"/>
      <c r="O1" s="120"/>
      <c r="P1" s="120"/>
      <c r="Q1" s="120"/>
    </row>
    <row r="2" spans="1:17" ht="12.75">
      <c r="A2" s="24"/>
      <c r="M2" s="205"/>
      <c r="N2" s="120"/>
      <c r="O2" s="120"/>
      <c r="P2" s="120"/>
      <c r="Q2" s="120"/>
    </row>
    <row r="3" spans="1:17" ht="15.75">
      <c r="A3" s="23" t="s">
        <v>369</v>
      </c>
      <c r="M3" s="205"/>
      <c r="N3" s="120"/>
      <c r="O3" s="120"/>
      <c r="P3" s="120"/>
      <c r="Q3" s="120"/>
    </row>
    <row r="4" spans="1:17" ht="12.75">
      <c r="A4" s="24"/>
      <c r="M4" s="205"/>
      <c r="N4" s="120"/>
      <c r="O4" s="120"/>
      <c r="P4" s="120"/>
      <c r="Q4" s="120"/>
    </row>
    <row r="5" spans="1:17" ht="15.75">
      <c r="A5" s="24"/>
      <c r="E5" s="14" t="s">
        <v>523</v>
      </c>
      <c r="F5" s="14"/>
      <c r="M5" s="205"/>
      <c r="N5" s="120"/>
      <c r="O5" s="120"/>
      <c r="P5" s="120"/>
      <c r="Q5" s="120"/>
    </row>
    <row r="6" spans="1:17" ht="12.75">
      <c r="A6" s="119"/>
      <c r="M6" s="205"/>
      <c r="N6" s="120"/>
      <c r="O6" s="120"/>
      <c r="P6" s="120"/>
      <c r="Q6" s="120"/>
    </row>
    <row r="7" spans="1:17" ht="12.75">
      <c r="A7" s="24"/>
      <c r="M7" s="205"/>
      <c r="N7" s="120"/>
      <c r="O7" s="120"/>
      <c r="P7" s="120"/>
      <c r="Q7" s="120"/>
    </row>
    <row r="8" spans="1:17" ht="12.75">
      <c r="A8" s="2" t="s">
        <v>0</v>
      </c>
      <c r="B8" s="4" t="s">
        <v>1</v>
      </c>
      <c r="C8" s="5"/>
      <c r="D8" s="6"/>
      <c r="E8" s="10" t="s">
        <v>225</v>
      </c>
      <c r="F8" s="388" t="s">
        <v>381</v>
      </c>
      <c r="G8" s="388" t="s">
        <v>374</v>
      </c>
      <c r="H8" s="4"/>
      <c r="I8" s="4"/>
      <c r="J8" s="4"/>
      <c r="K8" s="2" t="s">
        <v>222</v>
      </c>
      <c r="L8" s="2" t="s">
        <v>370</v>
      </c>
      <c r="M8" s="10" t="s">
        <v>226</v>
      </c>
      <c r="N8" s="360" t="s">
        <v>9</v>
      </c>
      <c r="O8" s="361"/>
      <c r="P8" s="362"/>
      <c r="Q8" s="156"/>
    </row>
    <row r="9" spans="1:17" ht="13.5" thickBot="1">
      <c r="A9" s="363"/>
      <c r="B9" s="364"/>
      <c r="C9" s="365"/>
      <c r="D9" s="366"/>
      <c r="E9" s="367" t="s">
        <v>224</v>
      </c>
      <c r="F9" s="368"/>
      <c r="G9" s="368" t="s">
        <v>375</v>
      </c>
      <c r="H9" s="368"/>
      <c r="I9" s="368"/>
      <c r="J9" s="368"/>
      <c r="K9" s="367" t="s">
        <v>3</v>
      </c>
      <c r="L9" s="383" t="s">
        <v>4</v>
      </c>
      <c r="M9" s="369" t="s">
        <v>227</v>
      </c>
      <c r="N9" s="370" t="s">
        <v>10</v>
      </c>
      <c r="O9" s="370" t="s">
        <v>11</v>
      </c>
      <c r="P9" s="371" t="s">
        <v>228</v>
      </c>
      <c r="Q9" s="372" t="s">
        <v>229</v>
      </c>
    </row>
    <row r="10" spans="1:17" ht="13.5" thickTop="1">
      <c r="A10" s="2" t="s">
        <v>142</v>
      </c>
      <c r="B10" s="182" t="s">
        <v>241</v>
      </c>
      <c r="C10" s="182"/>
      <c r="D10" s="182"/>
      <c r="E10" s="196" t="s">
        <v>242</v>
      </c>
      <c r="F10" s="182" t="s">
        <v>384</v>
      </c>
      <c r="G10" s="245" t="s">
        <v>376</v>
      </c>
      <c r="H10" s="245"/>
      <c r="I10" s="245"/>
      <c r="J10" s="245"/>
      <c r="K10" s="195">
        <v>39082</v>
      </c>
      <c r="L10" s="246">
        <v>44561</v>
      </c>
      <c r="M10" s="220"/>
      <c r="N10" s="236">
        <v>364</v>
      </c>
      <c r="O10" s="236"/>
      <c r="P10" s="189">
        <v>433</v>
      </c>
      <c r="Q10" s="236" t="s">
        <v>524</v>
      </c>
    </row>
    <row r="11" spans="1:17" ht="12.75">
      <c r="A11" s="198"/>
      <c r="B11" s="16" t="s">
        <v>371</v>
      </c>
      <c r="C11" s="16"/>
      <c r="D11" s="16"/>
      <c r="E11" s="201" t="s">
        <v>243</v>
      </c>
      <c r="F11" s="16" t="s">
        <v>385</v>
      </c>
      <c r="G11" s="243" t="s">
        <v>377</v>
      </c>
      <c r="H11" s="243"/>
      <c r="I11" s="243"/>
      <c r="J11" s="243"/>
      <c r="K11" s="242"/>
      <c r="L11" s="16"/>
      <c r="M11" s="233"/>
      <c r="N11" s="202"/>
      <c r="O11" s="202"/>
      <c r="P11" s="186"/>
      <c r="Q11" s="202"/>
    </row>
    <row r="12" spans="1:17" ht="12.75">
      <c r="A12" s="2" t="s">
        <v>18</v>
      </c>
      <c r="B12" s="182" t="s">
        <v>378</v>
      </c>
      <c r="C12" s="182"/>
      <c r="D12" s="182"/>
      <c r="E12" s="196" t="s">
        <v>380</v>
      </c>
      <c r="F12" s="182" t="s">
        <v>382</v>
      </c>
      <c r="G12" s="245" t="s">
        <v>383</v>
      </c>
      <c r="H12" s="245"/>
      <c r="I12" s="245"/>
      <c r="J12" s="245"/>
      <c r="K12" s="195">
        <v>35431</v>
      </c>
      <c r="L12" s="246">
        <v>46752</v>
      </c>
      <c r="M12" s="219"/>
      <c r="N12" s="189"/>
      <c r="O12" s="236"/>
      <c r="P12" s="191"/>
      <c r="Q12" s="236" t="s">
        <v>525</v>
      </c>
    </row>
    <row r="13" spans="1:17" s="8" customFormat="1" ht="12.75">
      <c r="A13" s="31" t="s">
        <v>19</v>
      </c>
      <c r="B13" s="114" t="s">
        <v>379</v>
      </c>
      <c r="E13" s="3" t="s">
        <v>386</v>
      </c>
      <c r="F13" s="114" t="s">
        <v>387</v>
      </c>
      <c r="G13" s="248" t="s">
        <v>388</v>
      </c>
      <c r="H13" s="248"/>
      <c r="I13" s="248"/>
      <c r="J13" s="248"/>
      <c r="K13" s="27">
        <v>35431</v>
      </c>
      <c r="L13" s="249">
        <v>46752</v>
      </c>
      <c r="M13" s="206"/>
      <c r="N13" s="190"/>
      <c r="O13" s="129"/>
      <c r="P13" s="192"/>
      <c r="Q13" s="236" t="s">
        <v>525</v>
      </c>
    </row>
    <row r="14" spans="1:17" ht="12.75">
      <c r="A14" s="279" t="s">
        <v>41</v>
      </c>
      <c r="B14" s="182" t="s">
        <v>389</v>
      </c>
      <c r="C14" s="182"/>
      <c r="D14" s="182"/>
      <c r="E14" s="196" t="s">
        <v>251</v>
      </c>
      <c r="F14" s="182" t="s">
        <v>390</v>
      </c>
      <c r="G14" s="245" t="s">
        <v>392</v>
      </c>
      <c r="H14" s="245"/>
      <c r="I14" s="245"/>
      <c r="J14" s="245"/>
      <c r="K14" s="195">
        <v>36526</v>
      </c>
      <c r="L14" s="246">
        <v>44196</v>
      </c>
      <c r="M14" s="219" t="s">
        <v>250</v>
      </c>
      <c r="N14" s="189">
        <v>6656</v>
      </c>
      <c r="O14" s="236">
        <v>1264.6</v>
      </c>
      <c r="P14" s="191">
        <v>7921</v>
      </c>
      <c r="Q14" s="236" t="s">
        <v>373</v>
      </c>
    </row>
    <row r="15" spans="1:17" ht="12.75">
      <c r="A15" s="276"/>
      <c r="B15" s="8" t="s">
        <v>42</v>
      </c>
      <c r="C15" s="8"/>
      <c r="D15" s="8"/>
      <c r="E15" s="3" t="s">
        <v>252</v>
      </c>
      <c r="F15" s="8" t="s">
        <v>391</v>
      </c>
      <c r="G15" s="248"/>
      <c r="H15" s="248"/>
      <c r="I15" s="248"/>
      <c r="J15" s="248"/>
      <c r="K15" s="27"/>
      <c r="L15" s="8"/>
      <c r="M15" s="206"/>
      <c r="N15" s="190"/>
      <c r="O15" s="129"/>
      <c r="P15" s="192"/>
      <c r="Q15" s="129"/>
    </row>
    <row r="16" spans="1:17" s="8" customFormat="1" ht="12.75">
      <c r="A16" s="35" t="s">
        <v>147</v>
      </c>
      <c r="B16" s="17" t="s">
        <v>259</v>
      </c>
      <c r="C16" s="18"/>
      <c r="D16" s="19"/>
      <c r="E16" s="15" t="s">
        <v>260</v>
      </c>
      <c r="F16" s="19"/>
      <c r="G16" s="239"/>
      <c r="H16" s="239"/>
      <c r="I16" s="239"/>
      <c r="J16" s="239"/>
      <c r="K16" s="21">
        <v>39082</v>
      </c>
      <c r="L16" s="21">
        <v>44561</v>
      </c>
      <c r="M16" s="208"/>
      <c r="N16" s="355">
        <v>400</v>
      </c>
      <c r="O16" s="127"/>
      <c r="P16" s="150"/>
      <c r="Q16" s="127" t="s">
        <v>372</v>
      </c>
    </row>
    <row r="17" spans="1:17" s="16" customFormat="1" ht="12.75">
      <c r="A17" s="389">
        <v>220180137</v>
      </c>
      <c r="B17" s="16" t="s">
        <v>393</v>
      </c>
      <c r="D17" s="240"/>
      <c r="E17" s="201" t="s">
        <v>395</v>
      </c>
      <c r="F17" s="201" t="s">
        <v>396</v>
      </c>
      <c r="G17" s="272" t="s">
        <v>398</v>
      </c>
      <c r="H17" s="243"/>
      <c r="I17" s="243"/>
      <c r="J17" s="243"/>
      <c r="K17" s="390">
        <v>43466</v>
      </c>
      <c r="L17" s="242">
        <v>47118</v>
      </c>
      <c r="M17" s="207" t="s">
        <v>250</v>
      </c>
      <c r="N17" s="186">
        <v>30380</v>
      </c>
      <c r="O17" s="186">
        <v>5320</v>
      </c>
      <c r="P17" s="186"/>
      <c r="Q17" s="203"/>
    </row>
    <row r="18" spans="1:17" s="8" customFormat="1" ht="12.75">
      <c r="A18" s="31"/>
      <c r="B18" s="8" t="s">
        <v>394</v>
      </c>
      <c r="E18" s="3" t="s">
        <v>262</v>
      </c>
      <c r="F18" s="8" t="s">
        <v>397</v>
      </c>
      <c r="G18" s="248" t="s">
        <v>399</v>
      </c>
      <c r="H18" s="248"/>
      <c r="I18" s="248"/>
      <c r="J18" s="248"/>
      <c r="K18" s="27"/>
      <c r="M18" s="206"/>
      <c r="N18" s="190"/>
      <c r="O18" s="129"/>
      <c r="P18" s="192"/>
      <c r="Q18" s="129"/>
    </row>
    <row r="19" spans="1:17" s="16" customFormat="1" ht="13.5" customHeight="1">
      <c r="A19" s="391" t="s">
        <v>148</v>
      </c>
      <c r="B19" s="229" t="s">
        <v>400</v>
      </c>
      <c r="C19" s="288"/>
      <c r="D19" s="392"/>
      <c r="E19" s="268" t="s">
        <v>401</v>
      </c>
      <c r="F19" s="268" t="s">
        <v>402</v>
      </c>
      <c r="G19" s="251" t="s">
        <v>404</v>
      </c>
      <c r="H19" s="243"/>
      <c r="I19" s="243"/>
      <c r="J19" s="243"/>
      <c r="K19" s="264">
        <v>37742</v>
      </c>
      <c r="L19" s="296">
        <v>43830</v>
      </c>
      <c r="M19" s="207" t="s">
        <v>250</v>
      </c>
      <c r="N19" s="256">
        <v>1768</v>
      </c>
      <c r="O19" s="256">
        <v>350.7</v>
      </c>
      <c r="P19" s="256">
        <v>2104</v>
      </c>
      <c r="Q19" s="262" t="s">
        <v>406</v>
      </c>
    </row>
    <row r="20" spans="1:17" ht="12.75">
      <c r="A20" s="290"/>
      <c r="B20" s="231"/>
      <c r="C20" s="229"/>
      <c r="D20" s="282"/>
      <c r="E20" s="269"/>
      <c r="F20" s="229" t="s">
        <v>403</v>
      </c>
      <c r="G20" s="272" t="s">
        <v>405</v>
      </c>
      <c r="H20" s="243"/>
      <c r="I20" s="243"/>
      <c r="J20" s="243"/>
      <c r="K20" s="255"/>
      <c r="L20" s="274"/>
      <c r="M20" s="207"/>
      <c r="N20" s="235"/>
      <c r="O20" s="223"/>
      <c r="P20" s="256"/>
      <c r="Q20" s="223"/>
    </row>
    <row r="21" spans="1:17" ht="12.75">
      <c r="A21" s="285" t="s">
        <v>407</v>
      </c>
      <c r="B21" s="287" t="s">
        <v>408</v>
      </c>
      <c r="C21" s="284"/>
      <c r="D21" s="288"/>
      <c r="E21" s="393" t="s">
        <v>409</v>
      </c>
      <c r="F21" s="292" t="s">
        <v>411</v>
      </c>
      <c r="G21" s="251"/>
      <c r="H21" s="245"/>
      <c r="I21" s="245"/>
      <c r="J21" s="245"/>
      <c r="K21" s="258">
        <v>37431</v>
      </c>
      <c r="L21" s="296">
        <v>44736</v>
      </c>
      <c r="M21" s="218" t="s">
        <v>250</v>
      </c>
      <c r="N21" s="356">
        <v>5000</v>
      </c>
      <c r="O21" s="222">
        <v>950</v>
      </c>
      <c r="P21" s="259">
        <f>SUM(N21+O21)</f>
        <v>5950</v>
      </c>
      <c r="Q21" s="222"/>
    </row>
    <row r="22" spans="1:17" ht="12.75">
      <c r="A22" s="286"/>
      <c r="B22" s="232" t="s">
        <v>394</v>
      </c>
      <c r="C22" s="116"/>
      <c r="D22" s="117"/>
      <c r="E22" s="394" t="s">
        <v>410</v>
      </c>
      <c r="F22" s="293" t="s">
        <v>412</v>
      </c>
      <c r="G22" s="252" t="s">
        <v>405</v>
      </c>
      <c r="H22" s="248"/>
      <c r="I22" s="248"/>
      <c r="J22" s="248"/>
      <c r="K22" s="260"/>
      <c r="L22" s="52"/>
      <c r="M22" s="250"/>
      <c r="N22" s="357"/>
      <c r="O22" s="132"/>
      <c r="P22" s="261"/>
      <c r="Q22" s="132"/>
    </row>
    <row r="23" spans="1:17" ht="12.75">
      <c r="A23" s="4" t="s">
        <v>413</v>
      </c>
      <c r="B23" s="297" t="s">
        <v>414</v>
      </c>
      <c r="C23" s="182"/>
      <c r="D23" s="193"/>
      <c r="E23" s="393" t="s">
        <v>415</v>
      </c>
      <c r="F23" s="292" t="s">
        <v>411</v>
      </c>
      <c r="G23" s="251"/>
      <c r="H23" s="245"/>
      <c r="I23" s="245"/>
      <c r="J23" s="245"/>
      <c r="K23" s="246">
        <v>37963</v>
      </c>
      <c r="L23" s="196" t="s">
        <v>76</v>
      </c>
      <c r="M23" s="218" t="s">
        <v>250</v>
      </c>
      <c r="N23" s="358">
        <v>200</v>
      </c>
      <c r="O23" s="236">
        <v>38</v>
      </c>
      <c r="P23" s="191">
        <f>SUM(N23+O23)</f>
        <v>238</v>
      </c>
      <c r="Q23" s="191"/>
    </row>
    <row r="24" spans="1:17" ht="12.75">
      <c r="A24" s="188"/>
      <c r="B24" s="221" t="s">
        <v>394</v>
      </c>
      <c r="C24" s="8"/>
      <c r="D24" s="9"/>
      <c r="E24" s="394"/>
      <c r="F24" s="293" t="s">
        <v>412</v>
      </c>
      <c r="G24" s="252" t="s">
        <v>416</v>
      </c>
      <c r="H24" s="248"/>
      <c r="I24" s="248"/>
      <c r="J24" s="248"/>
      <c r="K24" s="249"/>
      <c r="L24" s="3"/>
      <c r="M24" s="250"/>
      <c r="N24" s="359"/>
      <c r="O24" s="129"/>
      <c r="P24" s="192"/>
      <c r="Q24" s="192"/>
    </row>
    <row r="25" spans="1:17" ht="12.75">
      <c r="A25" s="198" t="s">
        <v>155</v>
      </c>
      <c r="B25" s="298" t="s">
        <v>417</v>
      </c>
      <c r="C25" s="16"/>
      <c r="D25" s="240"/>
      <c r="E25" s="294" t="s">
        <v>418</v>
      </c>
      <c r="F25" s="200" t="s">
        <v>384</v>
      </c>
      <c r="G25" s="253" t="s">
        <v>419</v>
      </c>
      <c r="H25" s="253"/>
      <c r="I25" s="253"/>
      <c r="J25" s="253"/>
      <c r="K25" s="242">
        <v>37897</v>
      </c>
      <c r="L25" s="242">
        <v>44561</v>
      </c>
      <c r="M25" s="234" t="s">
        <v>250</v>
      </c>
      <c r="N25" s="354">
        <v>300</v>
      </c>
      <c r="O25" s="202"/>
      <c r="P25" s="203">
        <v>357</v>
      </c>
      <c r="Q25" s="202" t="s">
        <v>372</v>
      </c>
    </row>
    <row r="26" spans="1:17" ht="12.75">
      <c r="A26" s="4" t="s">
        <v>420</v>
      </c>
      <c r="B26" s="238" t="s">
        <v>421</v>
      </c>
      <c r="C26" s="182"/>
      <c r="D26" s="193"/>
      <c r="E26" s="182" t="s">
        <v>415</v>
      </c>
      <c r="F26" s="182" t="s">
        <v>411</v>
      </c>
      <c r="G26" s="251"/>
      <c r="H26" s="245"/>
      <c r="I26" s="245"/>
      <c r="J26" s="245"/>
      <c r="K26" s="246">
        <v>38891</v>
      </c>
      <c r="L26" s="196" t="s">
        <v>76</v>
      </c>
      <c r="M26" s="218" t="s">
        <v>250</v>
      </c>
      <c r="N26" s="358">
        <v>8065</v>
      </c>
      <c r="O26" s="236">
        <v>2015</v>
      </c>
      <c r="P26" s="189">
        <v>9597</v>
      </c>
      <c r="Q26" s="236"/>
    </row>
    <row r="27" spans="1:17" ht="12.75">
      <c r="A27" s="230"/>
      <c r="B27" s="199" t="s">
        <v>422</v>
      </c>
      <c r="C27" s="16"/>
      <c r="D27" s="240"/>
      <c r="E27" s="396" t="s">
        <v>423</v>
      </c>
      <c r="F27" s="395" t="s">
        <v>412</v>
      </c>
      <c r="G27" s="272" t="s">
        <v>416</v>
      </c>
      <c r="H27" s="243"/>
      <c r="I27" s="243"/>
      <c r="J27" s="243"/>
      <c r="K27" s="244"/>
      <c r="L27" s="201"/>
      <c r="M27" s="207"/>
      <c r="N27" s="354"/>
      <c r="O27" s="202"/>
      <c r="P27" s="186"/>
      <c r="Q27" s="202"/>
    </row>
    <row r="28" spans="1:17" ht="12.75">
      <c r="A28" s="4" t="s">
        <v>424</v>
      </c>
      <c r="B28" s="238" t="s">
        <v>426</v>
      </c>
      <c r="C28" s="182" t="s">
        <v>427</v>
      </c>
      <c r="D28" s="193"/>
      <c r="E28" s="292" t="s">
        <v>428</v>
      </c>
      <c r="F28" s="292" t="s">
        <v>429</v>
      </c>
      <c r="G28" s="251" t="s">
        <v>430</v>
      </c>
      <c r="H28" s="245"/>
      <c r="I28" s="245"/>
      <c r="J28" s="245"/>
      <c r="K28" s="246">
        <v>39264</v>
      </c>
      <c r="L28" s="268" t="s">
        <v>76</v>
      </c>
      <c r="M28" s="218" t="s">
        <v>250</v>
      </c>
      <c r="N28" s="358">
        <v>191</v>
      </c>
      <c r="O28" s="236">
        <v>36.3</v>
      </c>
      <c r="P28" s="191">
        <v>227</v>
      </c>
      <c r="Q28" s="191"/>
    </row>
    <row r="29" spans="1:17" ht="12.75">
      <c r="A29" s="188" t="s">
        <v>425</v>
      </c>
      <c r="B29" s="7" t="s">
        <v>426</v>
      </c>
      <c r="C29" s="8" t="s">
        <v>427</v>
      </c>
      <c r="D29" s="9"/>
      <c r="E29" s="299" t="s">
        <v>431</v>
      </c>
      <c r="F29" s="397" t="s">
        <v>432</v>
      </c>
      <c r="G29" s="252" t="s">
        <v>433</v>
      </c>
      <c r="H29" s="248"/>
      <c r="I29" s="248"/>
      <c r="J29" s="248"/>
      <c r="K29" s="249">
        <v>39264</v>
      </c>
      <c r="L29" s="269" t="s">
        <v>76</v>
      </c>
      <c r="M29" s="250"/>
      <c r="N29" s="359"/>
      <c r="O29" s="129"/>
      <c r="P29" s="192"/>
      <c r="Q29" s="192"/>
    </row>
    <row r="30" spans="1:17" ht="12.75">
      <c r="A30" s="198" t="s">
        <v>434</v>
      </c>
      <c r="B30" s="199" t="s">
        <v>400</v>
      </c>
      <c r="C30" s="16"/>
      <c r="D30" s="240"/>
      <c r="E30" s="294" t="s">
        <v>39</v>
      </c>
      <c r="F30" s="200" t="s">
        <v>435</v>
      </c>
      <c r="G30" s="253" t="s">
        <v>436</v>
      </c>
      <c r="H30" s="253"/>
      <c r="I30" s="253"/>
      <c r="J30" s="253"/>
      <c r="K30" s="242" t="s">
        <v>437</v>
      </c>
      <c r="L30" s="274" t="s">
        <v>438</v>
      </c>
      <c r="M30" s="234" t="s">
        <v>250</v>
      </c>
      <c r="N30" s="354"/>
      <c r="O30" s="202"/>
      <c r="P30" s="203"/>
      <c r="Q30" s="202" t="s">
        <v>439</v>
      </c>
    </row>
    <row r="31" spans="1:17" s="410" customFormat="1" ht="12.75">
      <c r="A31" s="398" t="s">
        <v>440</v>
      </c>
      <c r="B31" s="399" t="s">
        <v>426</v>
      </c>
      <c r="C31" s="400" t="s">
        <v>427</v>
      </c>
      <c r="D31" s="401"/>
      <c r="E31" s="402" t="s">
        <v>300</v>
      </c>
      <c r="F31" s="402" t="s">
        <v>442</v>
      </c>
      <c r="G31" s="403" t="s">
        <v>443</v>
      </c>
      <c r="H31" s="404"/>
      <c r="I31" s="404"/>
      <c r="J31" s="404"/>
      <c r="K31" s="405">
        <v>39600</v>
      </c>
      <c r="L31" s="424">
        <v>43830</v>
      </c>
      <c r="M31" s="406" t="s">
        <v>250</v>
      </c>
      <c r="N31" s="407">
        <v>570</v>
      </c>
      <c r="O31" s="408"/>
      <c r="P31" s="409">
        <v>678</v>
      </c>
      <c r="Q31" s="409"/>
    </row>
    <row r="32" spans="1:17" s="410" customFormat="1" ht="12.75">
      <c r="A32" s="411"/>
      <c r="B32" s="412"/>
      <c r="C32" s="413"/>
      <c r="D32" s="414"/>
      <c r="E32" s="415" t="s">
        <v>441</v>
      </c>
      <c r="F32" s="415"/>
      <c r="G32" s="416"/>
      <c r="H32" s="417"/>
      <c r="I32" s="417"/>
      <c r="J32" s="417"/>
      <c r="K32" s="418"/>
      <c r="L32" s="419"/>
      <c r="M32" s="420"/>
      <c r="N32" s="421"/>
      <c r="O32" s="422"/>
      <c r="P32" s="423"/>
      <c r="Q32" s="423"/>
    </row>
    <row r="33" spans="1:17" ht="12.75">
      <c r="A33" s="4" t="s">
        <v>444</v>
      </c>
      <c r="B33" s="238" t="s">
        <v>445</v>
      </c>
      <c r="C33" s="182"/>
      <c r="D33" s="193"/>
      <c r="E33" s="292" t="s">
        <v>39</v>
      </c>
      <c r="F33" s="292" t="s">
        <v>447</v>
      </c>
      <c r="G33" s="251" t="s">
        <v>448</v>
      </c>
      <c r="H33" s="245"/>
      <c r="I33" s="245"/>
      <c r="J33" s="245"/>
      <c r="K33" s="246">
        <v>39814</v>
      </c>
      <c r="L33" s="296">
        <v>43830</v>
      </c>
      <c r="M33" s="218" t="s">
        <v>250</v>
      </c>
      <c r="N33" s="358">
        <v>562</v>
      </c>
      <c r="O33" s="236"/>
      <c r="P33" s="191">
        <v>669</v>
      </c>
      <c r="Q33" s="191"/>
    </row>
    <row r="34" spans="1:17" s="8" customFormat="1" ht="12.75">
      <c r="A34" s="188"/>
      <c r="B34" s="7" t="s">
        <v>394</v>
      </c>
      <c r="D34" s="9"/>
      <c r="E34" s="293" t="s">
        <v>446</v>
      </c>
      <c r="F34" s="293"/>
      <c r="G34" s="252"/>
      <c r="H34" s="248"/>
      <c r="I34" s="248"/>
      <c r="J34" s="248"/>
      <c r="K34" s="249"/>
      <c r="L34" s="425"/>
      <c r="M34" s="250"/>
      <c r="N34" s="359"/>
      <c r="O34" s="129"/>
      <c r="P34" s="192"/>
      <c r="Q34" s="192"/>
    </row>
    <row r="35" spans="1:17" ht="12.75">
      <c r="A35" s="230" t="s">
        <v>449</v>
      </c>
      <c r="B35" s="199" t="s">
        <v>450</v>
      </c>
      <c r="C35" s="16"/>
      <c r="D35" s="240"/>
      <c r="E35" s="291" t="s">
        <v>451</v>
      </c>
      <c r="F35" s="291" t="s">
        <v>50</v>
      </c>
      <c r="G35" s="272" t="s">
        <v>452</v>
      </c>
      <c r="H35" s="243"/>
      <c r="I35" s="243"/>
      <c r="J35" s="243"/>
      <c r="K35" s="244">
        <v>39814</v>
      </c>
      <c r="L35" s="283">
        <v>43830</v>
      </c>
      <c r="M35" s="207"/>
      <c r="N35" s="354"/>
      <c r="O35" s="202"/>
      <c r="P35" s="203"/>
      <c r="Q35" s="203" t="s">
        <v>453</v>
      </c>
    </row>
    <row r="36" spans="1:17" ht="12.75">
      <c r="A36" s="303" t="s">
        <v>454</v>
      </c>
      <c r="B36" s="287" t="s">
        <v>455</v>
      </c>
      <c r="C36" s="284"/>
      <c r="D36" s="288"/>
      <c r="E36" s="284" t="s">
        <v>47</v>
      </c>
      <c r="F36" s="284" t="s">
        <v>50</v>
      </c>
      <c r="G36" s="426" t="s">
        <v>457</v>
      </c>
      <c r="H36" s="427"/>
      <c r="I36" s="427"/>
      <c r="J36" s="427"/>
      <c r="K36" s="258">
        <v>39814</v>
      </c>
      <c r="L36" s="296">
        <v>43830</v>
      </c>
      <c r="M36" s="183" t="s">
        <v>250</v>
      </c>
      <c r="N36" s="356">
        <v>8000</v>
      </c>
      <c r="O36" s="222">
        <v>1520</v>
      </c>
      <c r="P36" s="262">
        <f>SUM(N36+O36)</f>
        <v>9520</v>
      </c>
      <c r="Q36" s="262" t="s">
        <v>373</v>
      </c>
    </row>
    <row r="37" spans="1:17" ht="12.75">
      <c r="A37" s="304"/>
      <c r="B37" s="232"/>
      <c r="C37" s="116"/>
      <c r="D37" s="117"/>
      <c r="E37" s="116" t="s">
        <v>456</v>
      </c>
      <c r="F37" s="116"/>
      <c r="G37" s="428" t="s">
        <v>458</v>
      </c>
      <c r="H37" s="429"/>
      <c r="I37" s="429"/>
      <c r="J37" s="429"/>
      <c r="K37" s="260"/>
      <c r="L37" s="269"/>
      <c r="M37" s="430"/>
      <c r="N37" s="357"/>
      <c r="O37" s="132"/>
      <c r="P37" s="263"/>
      <c r="Q37" s="263"/>
    </row>
    <row r="38" spans="1:17" ht="12.75">
      <c r="A38" s="431">
        <v>14012009</v>
      </c>
      <c r="B38" s="266" t="s">
        <v>459</v>
      </c>
      <c r="C38" s="62"/>
      <c r="D38" s="63"/>
      <c r="E38" s="269" t="s">
        <v>460</v>
      </c>
      <c r="F38" s="269" t="s">
        <v>461</v>
      </c>
      <c r="G38" s="302" t="s">
        <v>462</v>
      </c>
      <c r="H38" s="302"/>
      <c r="I38" s="302"/>
      <c r="J38" s="302"/>
      <c r="K38" s="187">
        <v>39827</v>
      </c>
      <c r="L38" s="187">
        <v>43830</v>
      </c>
      <c r="M38" s="206" t="s">
        <v>250</v>
      </c>
      <c r="N38" s="132"/>
      <c r="O38" s="132">
        <v>228</v>
      </c>
      <c r="P38" s="263"/>
      <c r="Q38" s="132"/>
    </row>
    <row r="39" spans="1:17" ht="12.75">
      <c r="A39" s="32" t="s">
        <v>463</v>
      </c>
      <c r="B39" s="38" t="s">
        <v>464</v>
      </c>
      <c r="C39" s="41"/>
      <c r="D39" s="42"/>
      <c r="E39" s="37" t="s">
        <v>469</v>
      </c>
      <c r="F39" s="37" t="s">
        <v>465</v>
      </c>
      <c r="G39" s="224" t="s">
        <v>466</v>
      </c>
      <c r="H39" s="224"/>
      <c r="I39" s="224"/>
      <c r="J39" s="224"/>
      <c r="K39" s="50">
        <v>39995</v>
      </c>
      <c r="L39" s="50">
        <v>45291</v>
      </c>
      <c r="M39" s="208"/>
      <c r="N39" s="131"/>
      <c r="O39" s="131">
        <v>228</v>
      </c>
      <c r="P39" s="263"/>
      <c r="Q39" s="131" t="s">
        <v>373</v>
      </c>
    </row>
    <row r="40" spans="1:17" s="8" customFormat="1" ht="12.75">
      <c r="A40" s="32" t="s">
        <v>467</v>
      </c>
      <c r="B40" s="38" t="s">
        <v>468</v>
      </c>
      <c r="C40" s="41"/>
      <c r="D40" s="42"/>
      <c r="E40" s="37" t="s">
        <v>470</v>
      </c>
      <c r="F40" s="37" t="s">
        <v>471</v>
      </c>
      <c r="G40" s="224" t="s">
        <v>472</v>
      </c>
      <c r="H40" s="224"/>
      <c r="I40" s="224"/>
      <c r="J40" s="224"/>
      <c r="K40" s="50">
        <v>40544</v>
      </c>
      <c r="L40" s="37" t="s">
        <v>76</v>
      </c>
      <c r="M40" s="208"/>
      <c r="N40" s="131"/>
      <c r="O40" s="131">
        <v>228</v>
      </c>
      <c r="P40" s="263"/>
      <c r="Q40" s="131"/>
    </row>
    <row r="41" spans="1:17" s="16" customFormat="1" ht="12.75">
      <c r="A41" s="6" t="s">
        <v>473</v>
      </c>
      <c r="B41" s="268" t="s">
        <v>474</v>
      </c>
      <c r="D41" s="193"/>
      <c r="E41" s="268" t="s">
        <v>475</v>
      </c>
      <c r="F41" s="268" t="s">
        <v>477</v>
      </c>
      <c r="G41" s="251" t="s">
        <v>479</v>
      </c>
      <c r="H41" s="243"/>
      <c r="I41" s="243"/>
      <c r="J41" s="243"/>
      <c r="K41" s="433">
        <v>40969</v>
      </c>
      <c r="L41" s="296">
        <v>44561</v>
      </c>
      <c r="M41" s="207" t="s">
        <v>250</v>
      </c>
      <c r="N41" s="186">
        <v>375</v>
      </c>
      <c r="O41" s="186">
        <v>202.9</v>
      </c>
      <c r="P41" s="186">
        <v>446</v>
      </c>
      <c r="Q41" s="191" t="s">
        <v>373</v>
      </c>
    </row>
    <row r="42" spans="1:17" ht="12.75">
      <c r="A42" s="198"/>
      <c r="B42" s="270"/>
      <c r="C42" s="16"/>
      <c r="D42" s="240"/>
      <c r="E42" s="274" t="s">
        <v>476</v>
      </c>
      <c r="F42" s="274" t="s">
        <v>478</v>
      </c>
      <c r="G42" s="272"/>
      <c r="H42" s="272"/>
      <c r="I42" s="272"/>
      <c r="J42" s="272"/>
      <c r="K42" s="242"/>
      <c r="L42" s="432"/>
      <c r="M42" s="234"/>
      <c r="N42" s="202"/>
      <c r="O42" s="202"/>
      <c r="P42" s="203"/>
      <c r="Q42" s="202"/>
    </row>
    <row r="43" spans="1:17" ht="12.75">
      <c r="A43" s="285" t="s">
        <v>480</v>
      </c>
      <c r="B43" s="287" t="s">
        <v>481</v>
      </c>
      <c r="C43" s="312"/>
      <c r="D43" s="314"/>
      <c r="E43" s="196" t="s">
        <v>47</v>
      </c>
      <c r="F43" s="182" t="s">
        <v>484</v>
      </c>
      <c r="G43" s="251" t="s">
        <v>486</v>
      </c>
      <c r="H43" s="245"/>
      <c r="I43" s="245"/>
      <c r="J43" s="245"/>
      <c r="K43" s="246">
        <v>40909</v>
      </c>
      <c r="L43" s="195">
        <v>44196</v>
      </c>
      <c r="M43" s="218" t="s">
        <v>250</v>
      </c>
      <c r="N43" s="236">
        <v>32486.5</v>
      </c>
      <c r="O43" s="236">
        <v>4880.5</v>
      </c>
      <c r="P43" s="191">
        <v>38659</v>
      </c>
      <c r="Q43" s="191" t="s">
        <v>373</v>
      </c>
    </row>
    <row r="44" spans="1:17" ht="12.75">
      <c r="A44" s="286"/>
      <c r="B44" s="232" t="s">
        <v>482</v>
      </c>
      <c r="C44" s="114"/>
      <c r="D44" s="115"/>
      <c r="E44" s="435" t="s">
        <v>483</v>
      </c>
      <c r="F44" s="434" t="s">
        <v>485</v>
      </c>
      <c r="G44" s="252" t="s">
        <v>405</v>
      </c>
      <c r="H44" s="248"/>
      <c r="I44" s="248"/>
      <c r="J44" s="248"/>
      <c r="K44" s="249"/>
      <c r="L44" s="3"/>
      <c r="M44" s="250"/>
      <c r="N44" s="129"/>
      <c r="O44" s="129"/>
      <c r="P44" s="192"/>
      <c r="Q44" s="192"/>
    </row>
    <row r="45" spans="1:17" s="8" customFormat="1" ht="12.75">
      <c r="A45" s="441" t="s">
        <v>487</v>
      </c>
      <c r="B45" s="232" t="s">
        <v>488</v>
      </c>
      <c r="C45" s="114"/>
      <c r="D45" s="115"/>
      <c r="E45" s="435" t="s">
        <v>489</v>
      </c>
      <c r="F45" s="435" t="s">
        <v>471</v>
      </c>
      <c r="G45" s="252" t="s">
        <v>490</v>
      </c>
      <c r="H45" s="252"/>
      <c r="I45" s="252"/>
      <c r="J45" s="252"/>
      <c r="K45" s="27">
        <v>41275</v>
      </c>
      <c r="L45" s="27">
        <v>43830</v>
      </c>
      <c r="M45" s="206" t="s">
        <v>250</v>
      </c>
      <c r="N45" s="129">
        <v>432</v>
      </c>
      <c r="O45" s="129"/>
      <c r="P45" s="192">
        <v>514</v>
      </c>
      <c r="Q45" s="129"/>
    </row>
    <row r="46" spans="1:17" ht="12.75">
      <c r="A46" s="290" t="s">
        <v>541</v>
      </c>
      <c r="B46" s="231" t="s">
        <v>542</v>
      </c>
      <c r="C46" s="310"/>
      <c r="D46" s="315"/>
      <c r="E46" s="436" t="s">
        <v>543</v>
      </c>
      <c r="F46" s="437" t="s">
        <v>545</v>
      </c>
      <c r="G46" s="272" t="s">
        <v>547</v>
      </c>
      <c r="H46" s="243"/>
      <c r="I46" s="243"/>
      <c r="J46" s="243"/>
      <c r="K46" s="244">
        <v>42370</v>
      </c>
      <c r="L46" s="242">
        <v>44561</v>
      </c>
      <c r="M46" s="207"/>
      <c r="N46" s="202"/>
      <c r="O46" s="202"/>
      <c r="P46" s="203"/>
      <c r="Q46" s="203" t="s">
        <v>373</v>
      </c>
    </row>
    <row r="47" spans="1:17" ht="12.75">
      <c r="A47" s="290"/>
      <c r="B47" s="231"/>
      <c r="C47" s="310"/>
      <c r="D47" s="315"/>
      <c r="E47" s="436" t="s">
        <v>544</v>
      </c>
      <c r="F47" s="437" t="s">
        <v>546</v>
      </c>
      <c r="G47" s="272"/>
      <c r="H47" s="243"/>
      <c r="I47" s="243"/>
      <c r="J47" s="243"/>
      <c r="K47" s="244"/>
      <c r="L47" s="242"/>
      <c r="M47" s="207"/>
      <c r="N47" s="202"/>
      <c r="O47" s="202"/>
      <c r="P47" s="203"/>
      <c r="Q47" s="203"/>
    </row>
    <row r="48" spans="1:17" ht="12.75">
      <c r="A48" s="290"/>
      <c r="B48" s="231"/>
      <c r="C48" s="310"/>
      <c r="D48" s="315"/>
      <c r="E48" s="436"/>
      <c r="F48" s="437"/>
      <c r="G48" s="272"/>
      <c r="H48" s="243"/>
      <c r="I48" s="243"/>
      <c r="J48" s="243"/>
      <c r="K48" s="244"/>
      <c r="L48" s="242"/>
      <c r="M48" s="207"/>
      <c r="N48" s="202"/>
      <c r="O48" s="202"/>
      <c r="P48" s="203"/>
      <c r="Q48" s="203"/>
    </row>
    <row r="49" spans="1:17" ht="12.75">
      <c r="A49" s="277" t="s">
        <v>491</v>
      </c>
      <c r="B49" s="238" t="s">
        <v>492</v>
      </c>
      <c r="C49" s="182"/>
      <c r="D49" s="193"/>
      <c r="E49" s="196" t="s">
        <v>494</v>
      </c>
      <c r="F49" s="182" t="s">
        <v>495</v>
      </c>
      <c r="G49" s="251" t="s">
        <v>498</v>
      </c>
      <c r="H49" s="245"/>
      <c r="I49" s="245"/>
      <c r="J49" s="245"/>
      <c r="K49" s="246">
        <v>39447</v>
      </c>
      <c r="L49" s="195">
        <v>43524</v>
      </c>
      <c r="M49" s="218" t="s">
        <v>250</v>
      </c>
      <c r="N49" s="236">
        <v>38325</v>
      </c>
      <c r="O49" s="236">
        <v>5201.2</v>
      </c>
      <c r="P49" s="191">
        <v>45607</v>
      </c>
      <c r="Q49" s="191"/>
    </row>
    <row r="50" spans="1:17" ht="12.75">
      <c r="A50" s="318"/>
      <c r="B50" s="199" t="s">
        <v>493</v>
      </c>
      <c r="C50" s="16"/>
      <c r="D50" s="240"/>
      <c r="E50" s="435" t="s">
        <v>497</v>
      </c>
      <c r="F50" s="437" t="s">
        <v>496</v>
      </c>
      <c r="G50" s="272" t="s">
        <v>499</v>
      </c>
      <c r="H50" s="243"/>
      <c r="I50" s="243"/>
      <c r="J50" s="243"/>
      <c r="K50" s="244">
        <v>42486</v>
      </c>
      <c r="L50" s="201" t="s">
        <v>76</v>
      </c>
      <c r="M50" s="207"/>
      <c r="N50" s="202"/>
      <c r="O50" s="202"/>
      <c r="P50" s="203"/>
      <c r="Q50" s="203"/>
    </row>
    <row r="51" spans="1:17" ht="12.75">
      <c r="A51" s="277" t="s">
        <v>500</v>
      </c>
      <c r="B51" s="265" t="s">
        <v>501</v>
      </c>
      <c r="C51" s="257"/>
      <c r="D51" s="267"/>
      <c r="E51" s="438" t="s">
        <v>502</v>
      </c>
      <c r="F51" s="438" t="s">
        <v>504</v>
      </c>
      <c r="G51" s="321" t="s">
        <v>506</v>
      </c>
      <c r="H51" s="384"/>
      <c r="I51" s="384"/>
      <c r="J51" s="384"/>
      <c r="K51" s="258">
        <v>42736</v>
      </c>
      <c r="L51" s="296"/>
      <c r="M51" s="183" t="s">
        <v>250</v>
      </c>
      <c r="N51" s="222">
        <v>2005</v>
      </c>
      <c r="O51" s="222"/>
      <c r="P51" s="262">
        <v>2386</v>
      </c>
      <c r="Q51" s="262"/>
    </row>
    <row r="52" spans="1:17" ht="12.75">
      <c r="A52" s="278"/>
      <c r="B52" s="266"/>
      <c r="C52" s="62"/>
      <c r="D52" s="63"/>
      <c r="E52" s="440" t="s">
        <v>503</v>
      </c>
      <c r="F52" s="439" t="s">
        <v>505</v>
      </c>
      <c r="G52" s="302" t="s">
        <v>458</v>
      </c>
      <c r="H52" s="385"/>
      <c r="I52" s="385"/>
      <c r="J52" s="385"/>
      <c r="K52" s="260"/>
      <c r="L52" s="425"/>
      <c r="M52" s="430"/>
      <c r="N52" s="132"/>
      <c r="O52" s="132"/>
      <c r="P52" s="263"/>
      <c r="Q52" s="263"/>
    </row>
    <row r="53" spans="1:17" ht="12.75">
      <c r="A53" s="276" t="s">
        <v>507</v>
      </c>
      <c r="B53" s="7" t="s">
        <v>508</v>
      </c>
      <c r="C53" s="8"/>
      <c r="D53" s="9"/>
      <c r="E53" s="435" t="s">
        <v>509</v>
      </c>
      <c r="F53" s="308" t="s">
        <v>510</v>
      </c>
      <c r="G53" s="252" t="s">
        <v>511</v>
      </c>
      <c r="H53" s="252"/>
      <c r="I53" s="252"/>
      <c r="J53" s="252"/>
      <c r="K53" s="27">
        <v>42767</v>
      </c>
      <c r="L53" s="27">
        <v>43830</v>
      </c>
      <c r="M53" s="206" t="s">
        <v>250</v>
      </c>
      <c r="N53" s="129">
        <v>182</v>
      </c>
      <c r="O53" s="127"/>
      <c r="P53" s="192">
        <v>217</v>
      </c>
      <c r="Q53" s="129"/>
    </row>
    <row r="54" spans="1:17" ht="12.75">
      <c r="A54" s="35" t="s">
        <v>526</v>
      </c>
      <c r="B54" s="17" t="s">
        <v>530</v>
      </c>
      <c r="C54" s="18"/>
      <c r="D54" s="19"/>
      <c r="E54" s="227" t="s">
        <v>527</v>
      </c>
      <c r="F54" s="227" t="s">
        <v>528</v>
      </c>
      <c r="G54" s="225" t="s">
        <v>529</v>
      </c>
      <c r="H54" s="225"/>
      <c r="I54" s="225"/>
      <c r="J54" s="225"/>
      <c r="K54" s="21">
        <v>43300</v>
      </c>
      <c r="L54" s="228" t="s">
        <v>76</v>
      </c>
      <c r="M54" s="208"/>
      <c r="N54" s="127"/>
      <c r="O54" s="127"/>
      <c r="P54" s="192"/>
      <c r="Q54" s="127"/>
    </row>
    <row r="55" spans="1:17" ht="12.75">
      <c r="A55" s="2" t="s">
        <v>531</v>
      </c>
      <c r="B55" s="265" t="s">
        <v>532</v>
      </c>
      <c r="C55" s="257"/>
      <c r="D55" s="267"/>
      <c r="E55" s="268" t="s">
        <v>533</v>
      </c>
      <c r="F55" s="268" t="s">
        <v>534</v>
      </c>
      <c r="G55" s="321" t="s">
        <v>535</v>
      </c>
      <c r="H55" s="321"/>
      <c r="I55" s="321"/>
      <c r="J55" s="321"/>
      <c r="K55" s="296">
        <v>43160</v>
      </c>
      <c r="L55" s="268" t="s">
        <v>538</v>
      </c>
      <c r="M55" s="219"/>
      <c r="N55" s="222"/>
      <c r="O55" s="222"/>
      <c r="P55" s="289"/>
      <c r="Q55" s="236"/>
    </row>
    <row r="56" spans="1:17" ht="12.75">
      <c r="A56" s="4"/>
      <c r="B56" s="265"/>
      <c r="C56" s="257"/>
      <c r="D56" s="267"/>
      <c r="E56" s="257"/>
      <c r="F56" s="257"/>
      <c r="G56" s="321" t="s">
        <v>536</v>
      </c>
      <c r="H56" s="384"/>
      <c r="I56" s="384"/>
      <c r="J56" s="384"/>
      <c r="K56" s="258"/>
      <c r="L56" s="268" t="s">
        <v>539</v>
      </c>
      <c r="M56" s="218"/>
      <c r="N56" s="222"/>
      <c r="O56" s="222"/>
      <c r="P56" s="262"/>
      <c r="Q56" s="191"/>
    </row>
    <row r="57" spans="1:17" s="8" customFormat="1" ht="12.75">
      <c r="A57" s="188"/>
      <c r="B57" s="266"/>
      <c r="C57" s="62"/>
      <c r="D57" s="63"/>
      <c r="E57" s="62"/>
      <c r="F57" s="62"/>
      <c r="G57" s="302" t="s">
        <v>537</v>
      </c>
      <c r="H57" s="385"/>
      <c r="I57" s="385"/>
      <c r="J57" s="385"/>
      <c r="K57" s="260"/>
      <c r="L57" s="269" t="s">
        <v>540</v>
      </c>
      <c r="M57" s="250"/>
      <c r="N57" s="132"/>
      <c r="O57" s="132"/>
      <c r="P57" s="263"/>
      <c r="Q57" s="192"/>
    </row>
    <row r="58" spans="1:17" ht="12.75">
      <c r="A58" s="230" t="s">
        <v>548</v>
      </c>
      <c r="B58" s="270" t="s">
        <v>561</v>
      </c>
      <c r="C58" s="254"/>
      <c r="D58" s="271"/>
      <c r="E58" s="229" t="s">
        <v>551</v>
      </c>
      <c r="F58" s="229" t="s">
        <v>552</v>
      </c>
      <c r="G58" s="322" t="s">
        <v>554</v>
      </c>
      <c r="H58" s="386"/>
      <c r="I58" s="386"/>
      <c r="J58" s="386"/>
      <c r="K58" s="255" t="s">
        <v>557</v>
      </c>
      <c r="L58" s="274" t="s">
        <v>559</v>
      </c>
      <c r="M58" s="207"/>
      <c r="N58" s="223"/>
      <c r="O58" s="223"/>
      <c r="P58" s="289"/>
      <c r="Q58" s="203"/>
    </row>
    <row r="59" spans="1:17" ht="12.75">
      <c r="A59" s="230" t="s">
        <v>549</v>
      </c>
      <c r="B59" s="270" t="s">
        <v>550</v>
      </c>
      <c r="C59" s="254"/>
      <c r="D59" s="271"/>
      <c r="E59" s="254"/>
      <c r="F59" s="229" t="s">
        <v>553</v>
      </c>
      <c r="G59" s="322" t="s">
        <v>555</v>
      </c>
      <c r="H59" s="386"/>
      <c r="I59" s="386"/>
      <c r="J59" s="386"/>
      <c r="K59" s="255" t="s">
        <v>558</v>
      </c>
      <c r="L59" s="274" t="s">
        <v>558</v>
      </c>
      <c r="M59" s="207"/>
      <c r="N59" s="223"/>
      <c r="O59" s="223"/>
      <c r="P59" s="289"/>
      <c r="Q59" s="203"/>
    </row>
    <row r="60" spans="1:17" s="8" customFormat="1" ht="12.75">
      <c r="A60" s="188"/>
      <c r="B60" s="266"/>
      <c r="C60" s="62"/>
      <c r="D60" s="63"/>
      <c r="E60" s="62"/>
      <c r="F60" s="62"/>
      <c r="G60" s="302" t="s">
        <v>556</v>
      </c>
      <c r="H60" s="385"/>
      <c r="I60" s="385"/>
      <c r="J60" s="385"/>
      <c r="K60" s="260"/>
      <c r="L60" s="269"/>
      <c r="M60" s="250"/>
      <c r="N60" s="132"/>
      <c r="O60" s="132"/>
      <c r="P60" s="263"/>
      <c r="Q60" s="192"/>
    </row>
    <row r="61" spans="1:17" ht="12.75">
      <c r="A61" s="230" t="s">
        <v>560</v>
      </c>
      <c r="B61" s="270" t="s">
        <v>561</v>
      </c>
      <c r="C61" s="254"/>
      <c r="D61" s="271"/>
      <c r="E61" s="254" t="s">
        <v>562</v>
      </c>
      <c r="F61" s="229" t="s">
        <v>563</v>
      </c>
      <c r="G61" s="322" t="s">
        <v>565</v>
      </c>
      <c r="H61" s="386"/>
      <c r="I61" s="386"/>
      <c r="J61" s="386"/>
      <c r="K61" s="255">
        <v>43282</v>
      </c>
      <c r="L61" s="274" t="s">
        <v>567</v>
      </c>
      <c r="M61" s="207"/>
      <c r="N61" s="223"/>
      <c r="O61" s="223"/>
      <c r="P61" s="289"/>
      <c r="Q61" s="203"/>
    </row>
    <row r="62" spans="1:17" ht="12.75">
      <c r="A62" s="198"/>
      <c r="B62" s="270" t="s">
        <v>550</v>
      </c>
      <c r="C62" s="254"/>
      <c r="D62" s="271"/>
      <c r="E62" s="274" t="s">
        <v>47</v>
      </c>
      <c r="F62" s="274" t="s">
        <v>564</v>
      </c>
      <c r="G62" s="322" t="s">
        <v>566</v>
      </c>
      <c r="H62" s="322"/>
      <c r="I62" s="322"/>
      <c r="J62" s="322"/>
      <c r="K62" s="283"/>
      <c r="L62" s="442">
        <v>2019</v>
      </c>
      <c r="M62" s="234"/>
      <c r="N62" s="223"/>
      <c r="O62" s="223"/>
      <c r="P62" s="289"/>
      <c r="Q62" s="223"/>
    </row>
    <row r="63" spans="1:17" ht="12.75">
      <c r="A63" s="4" t="s">
        <v>519</v>
      </c>
      <c r="B63" s="238" t="s">
        <v>520</v>
      </c>
      <c r="C63" s="182"/>
      <c r="D63" s="193"/>
      <c r="E63" s="268" t="s">
        <v>522</v>
      </c>
      <c r="F63" s="257"/>
      <c r="G63" s="321"/>
      <c r="H63" s="384"/>
      <c r="I63" s="384"/>
      <c r="J63" s="384"/>
      <c r="K63" s="258">
        <v>39753</v>
      </c>
      <c r="L63" s="268" t="s">
        <v>76</v>
      </c>
      <c r="M63" s="218"/>
      <c r="N63" s="222"/>
      <c r="O63" s="222"/>
      <c r="P63" s="262"/>
      <c r="Q63" s="262" t="s">
        <v>372</v>
      </c>
    </row>
    <row r="64" spans="1:17" ht="12.75">
      <c r="A64" s="230" t="s">
        <v>513</v>
      </c>
      <c r="B64" s="199" t="s">
        <v>521</v>
      </c>
      <c r="C64" s="16"/>
      <c r="D64" s="240"/>
      <c r="E64" s="269" t="s">
        <v>517</v>
      </c>
      <c r="F64" s="254"/>
      <c r="G64" s="322"/>
      <c r="H64" s="386"/>
      <c r="I64" s="386"/>
      <c r="J64" s="386"/>
      <c r="K64" s="255"/>
      <c r="L64" s="323"/>
      <c r="M64" s="207"/>
      <c r="N64" s="223"/>
      <c r="O64" s="223"/>
      <c r="P64" s="289"/>
      <c r="Q64" s="289"/>
    </row>
    <row r="65" spans="1:17" ht="12.75">
      <c r="A65" s="277" t="s">
        <v>512</v>
      </c>
      <c r="B65" s="265" t="s">
        <v>514</v>
      </c>
      <c r="C65" s="257"/>
      <c r="D65" s="267"/>
      <c r="E65" s="393" t="s">
        <v>516</v>
      </c>
      <c r="F65" s="292"/>
      <c r="G65" s="321"/>
      <c r="H65" s="384"/>
      <c r="I65" s="384"/>
      <c r="J65" s="384"/>
      <c r="K65" s="258">
        <v>39814</v>
      </c>
      <c r="L65" s="268" t="s">
        <v>518</v>
      </c>
      <c r="M65" s="218"/>
      <c r="N65" s="222"/>
      <c r="O65" s="222"/>
      <c r="P65" s="262"/>
      <c r="Q65" s="409" t="s">
        <v>372</v>
      </c>
    </row>
    <row r="66" spans="1:17" ht="12.75">
      <c r="A66" s="188" t="s">
        <v>513</v>
      </c>
      <c r="B66" s="266" t="s">
        <v>515</v>
      </c>
      <c r="C66" s="62"/>
      <c r="D66" s="63"/>
      <c r="E66" s="269" t="s">
        <v>517</v>
      </c>
      <c r="F66" s="325"/>
      <c r="G66" s="187"/>
      <c r="H66" s="260"/>
      <c r="I66" s="260"/>
      <c r="J66" s="260"/>
      <c r="K66" s="260"/>
      <c r="L66" s="269"/>
      <c r="M66" s="250"/>
      <c r="N66" s="132"/>
      <c r="O66" s="132"/>
      <c r="P66" s="263"/>
      <c r="Q66" s="263"/>
    </row>
    <row r="67" spans="1:17" ht="12.75">
      <c r="A67" s="31" t="s">
        <v>568</v>
      </c>
      <c r="B67" s="266" t="s">
        <v>570</v>
      </c>
      <c r="C67" s="62"/>
      <c r="D67" s="63"/>
      <c r="E67" s="269" t="s">
        <v>571</v>
      </c>
      <c r="F67" s="269"/>
      <c r="G67" s="302"/>
      <c r="H67" s="302"/>
      <c r="I67" s="302"/>
      <c r="J67" s="302"/>
      <c r="K67" s="187">
        <v>37043</v>
      </c>
      <c r="L67" s="269" t="s">
        <v>76</v>
      </c>
      <c r="M67" s="206"/>
      <c r="N67" s="131"/>
      <c r="O67" s="132"/>
      <c r="P67" s="263"/>
      <c r="Q67" s="132" t="s">
        <v>453</v>
      </c>
    </row>
    <row r="68" spans="1:17" ht="12.75">
      <c r="A68" s="2" t="s">
        <v>569</v>
      </c>
      <c r="B68" s="265"/>
      <c r="C68" s="257"/>
      <c r="D68" s="267"/>
      <c r="E68" s="37" t="s">
        <v>572</v>
      </c>
      <c r="F68" s="268"/>
      <c r="G68" s="296"/>
      <c r="H68" s="296"/>
      <c r="I68" s="296"/>
      <c r="J68" s="296"/>
      <c r="K68" s="296"/>
      <c r="L68" s="268"/>
      <c r="M68" s="219"/>
      <c r="N68" s="222"/>
      <c r="O68" s="222"/>
      <c r="P68" s="289"/>
      <c r="Q68" s="222"/>
    </row>
    <row r="69" spans="1:17" ht="12.75">
      <c r="A69" s="2"/>
      <c r="B69" s="257"/>
      <c r="C69" s="257"/>
      <c r="D69" s="267"/>
      <c r="E69" s="41"/>
      <c r="F69" s="257"/>
      <c r="G69" s="326"/>
      <c r="H69" s="326"/>
      <c r="I69" s="326"/>
      <c r="J69" s="326"/>
      <c r="K69" s="296"/>
      <c r="L69" s="257"/>
      <c r="M69" s="219"/>
      <c r="N69" s="222"/>
      <c r="O69" s="222"/>
      <c r="P69" s="262"/>
      <c r="Q69" s="262"/>
    </row>
    <row r="70" spans="1:17" ht="12.75">
      <c r="A70" s="198"/>
      <c r="B70" s="254"/>
      <c r="C70" s="254"/>
      <c r="D70" s="271"/>
      <c r="E70" s="41"/>
      <c r="F70" s="254"/>
      <c r="G70" s="327"/>
      <c r="H70" s="327"/>
      <c r="I70" s="327"/>
      <c r="J70" s="327"/>
      <c r="K70" s="283"/>
      <c r="L70" s="254"/>
      <c r="M70" s="234"/>
      <c r="N70" s="223"/>
      <c r="O70" s="223"/>
      <c r="P70" s="289"/>
      <c r="Q70" s="289"/>
    </row>
    <row r="71" spans="1:17" ht="12.75">
      <c r="A71" s="198"/>
      <c r="B71" s="254"/>
      <c r="C71" s="254"/>
      <c r="D71" s="271"/>
      <c r="E71" s="41"/>
      <c r="F71" s="254"/>
      <c r="G71" s="327"/>
      <c r="H71" s="327"/>
      <c r="I71" s="327"/>
      <c r="J71" s="327"/>
      <c r="K71" s="283"/>
      <c r="L71" s="254"/>
      <c r="M71" s="234"/>
      <c r="N71" s="223"/>
      <c r="O71" s="223"/>
      <c r="P71" s="289"/>
      <c r="Q71" s="289"/>
    </row>
    <row r="72" spans="1:17" ht="12.75">
      <c r="A72" s="31"/>
      <c r="B72" s="62"/>
      <c r="C72" s="62"/>
      <c r="D72" s="63"/>
      <c r="E72" s="41"/>
      <c r="F72" s="62"/>
      <c r="G72" s="328"/>
      <c r="H72" s="328"/>
      <c r="I72" s="328"/>
      <c r="J72" s="328"/>
      <c r="K72" s="187"/>
      <c r="L72" s="62"/>
      <c r="M72" s="206"/>
      <c r="N72" s="333"/>
      <c r="O72" s="132"/>
      <c r="P72" s="263"/>
      <c r="Q72" s="263"/>
    </row>
    <row r="73" spans="1:17" ht="12.75">
      <c r="A73" s="31"/>
      <c r="B73" s="266"/>
      <c r="C73" s="62"/>
      <c r="D73" s="63"/>
      <c r="E73" s="37"/>
      <c r="F73" s="269"/>
      <c r="G73" s="302"/>
      <c r="H73" s="302"/>
      <c r="I73" s="302"/>
      <c r="J73" s="302"/>
      <c r="K73" s="187"/>
      <c r="L73" s="269"/>
      <c r="M73" s="206"/>
      <c r="N73" s="333"/>
      <c r="O73" s="132"/>
      <c r="P73" s="263"/>
      <c r="Q73" s="132"/>
    </row>
    <row r="74" spans="1:17" ht="12.75">
      <c r="A74" s="32"/>
      <c r="B74" s="18"/>
      <c r="C74" s="18"/>
      <c r="D74" s="18"/>
      <c r="E74" s="92"/>
      <c r="F74" s="81"/>
      <c r="G74" s="237"/>
      <c r="H74" s="237"/>
      <c r="I74" s="237"/>
      <c r="J74" s="237"/>
      <c r="K74" s="21"/>
      <c r="L74" s="18"/>
      <c r="M74" s="208"/>
      <c r="N74" s="350"/>
      <c r="O74" s="127"/>
      <c r="P74" s="352"/>
      <c r="Q74" s="127"/>
    </row>
    <row r="75" spans="1:17" ht="12.75">
      <c r="A75" s="32"/>
      <c r="B75" s="18"/>
      <c r="C75" s="18"/>
      <c r="D75" s="18"/>
      <c r="E75" s="92"/>
      <c r="F75" s="81"/>
      <c r="G75" s="237"/>
      <c r="H75" s="237"/>
      <c r="I75" s="237"/>
      <c r="J75" s="237"/>
      <c r="K75" s="21"/>
      <c r="L75" s="18"/>
      <c r="M75" s="208"/>
      <c r="N75" s="350"/>
      <c r="O75" s="127"/>
      <c r="P75" s="352"/>
      <c r="Q75" s="127"/>
    </row>
    <row r="76" spans="1:17" ht="12.75">
      <c r="A76" s="32"/>
      <c r="B76" s="18"/>
      <c r="C76" s="18"/>
      <c r="D76" s="18"/>
      <c r="E76" s="92"/>
      <c r="F76" s="81"/>
      <c r="G76" s="237"/>
      <c r="H76" s="237"/>
      <c r="I76" s="237"/>
      <c r="J76" s="237"/>
      <c r="K76" s="15"/>
      <c r="L76" s="373"/>
      <c r="M76" s="208"/>
      <c r="N76" s="350"/>
      <c r="O76" s="127"/>
      <c r="P76" s="352"/>
      <c r="Q76" s="127"/>
    </row>
    <row r="77" spans="1:17" ht="12.75">
      <c r="A77" s="32"/>
      <c r="B77" s="18"/>
      <c r="C77" s="18"/>
      <c r="D77" s="19"/>
      <c r="E77" s="82"/>
      <c r="F77" s="81"/>
      <c r="G77" s="237"/>
      <c r="H77" s="237"/>
      <c r="I77" s="237"/>
      <c r="J77" s="237"/>
      <c r="K77" s="21"/>
      <c r="L77" s="18"/>
      <c r="M77" s="208"/>
      <c r="N77" s="351"/>
      <c r="O77" s="127"/>
      <c r="P77" s="262"/>
      <c r="Q77" s="127"/>
    </row>
    <row r="78" spans="1:17" ht="12.75">
      <c r="A78" s="32"/>
      <c r="B78" s="18"/>
      <c r="C78" s="18"/>
      <c r="D78" s="19"/>
      <c r="E78" s="81"/>
      <c r="F78" s="81"/>
      <c r="G78" s="348"/>
      <c r="H78" s="387"/>
      <c r="I78" s="387"/>
      <c r="J78" s="387"/>
      <c r="K78" s="329"/>
      <c r="L78" s="15"/>
      <c r="M78" s="217"/>
      <c r="N78" s="349"/>
      <c r="O78" s="127"/>
      <c r="P78" s="353"/>
      <c r="Q78" s="150"/>
    </row>
    <row r="79" spans="1:17" ht="12.75">
      <c r="A79" s="33"/>
      <c r="B79" s="18"/>
      <c r="C79" s="18"/>
      <c r="D79" s="18"/>
      <c r="E79" s="41"/>
      <c r="F79" s="41"/>
      <c r="G79" s="18"/>
      <c r="H79" s="18"/>
      <c r="I79" s="18"/>
      <c r="J79" s="18"/>
      <c r="K79" s="18"/>
      <c r="L79" s="18"/>
      <c r="M79" s="217"/>
      <c r="N79" s="157"/>
      <c r="O79" s="148"/>
      <c r="P79" s="157"/>
      <c r="Q79" s="148"/>
    </row>
    <row r="80" spans="1:17" ht="12.75">
      <c r="A80" s="33"/>
      <c r="B80" s="18"/>
      <c r="C80" s="18"/>
      <c r="D80" s="18"/>
      <c r="E80" s="41"/>
      <c r="F80" s="41"/>
      <c r="G80" s="18"/>
      <c r="H80" s="18"/>
      <c r="I80" s="18"/>
      <c r="J80" s="18"/>
      <c r="K80" s="18"/>
      <c r="L80" s="18"/>
      <c r="M80" s="217"/>
      <c r="N80" s="149"/>
      <c r="O80" s="149"/>
      <c r="P80" s="150"/>
      <c r="Q80" s="127"/>
    </row>
    <row r="81" spans="1:17" ht="12.75">
      <c r="A81" s="343"/>
      <c r="B81" s="24"/>
      <c r="E81" s="341"/>
      <c r="F81" s="26"/>
      <c r="G81" s="24"/>
      <c r="H81" s="24"/>
      <c r="I81" s="24"/>
      <c r="J81" s="24"/>
      <c r="K81" s="343"/>
      <c r="L81" s="336"/>
      <c r="M81" s="344"/>
      <c r="N81" s="337"/>
      <c r="O81" s="120"/>
      <c r="P81" s="345"/>
      <c r="Q81" s="345"/>
    </row>
    <row r="82" spans="1:17" ht="12.75">
      <c r="A82" s="342"/>
      <c r="E82" s="342"/>
      <c r="F82" s="26"/>
      <c r="K82" s="201"/>
      <c r="M82" s="234"/>
      <c r="N82" s="337"/>
      <c r="O82" s="120"/>
      <c r="P82" s="346"/>
      <c r="Q82" s="346"/>
    </row>
    <row r="83" spans="1:17" ht="12.75">
      <c r="A83" s="25"/>
      <c r="B83" s="8"/>
      <c r="C83" s="8"/>
      <c r="D83" s="8"/>
      <c r="E83" s="269"/>
      <c r="F83" s="62"/>
      <c r="G83" s="8"/>
      <c r="H83" s="8"/>
      <c r="I83" s="8"/>
      <c r="J83" s="8"/>
      <c r="K83" s="3"/>
      <c r="L83" s="8"/>
      <c r="M83" s="206"/>
      <c r="N83" s="190"/>
      <c r="O83" s="190"/>
      <c r="P83" s="347"/>
      <c r="Q83" s="129"/>
    </row>
    <row r="84" spans="1:17" ht="12.75">
      <c r="A84" s="43"/>
      <c r="E84" s="43"/>
      <c r="F84" s="43"/>
      <c r="G84" s="43"/>
      <c r="H84" s="43"/>
      <c r="I84" s="43"/>
      <c r="J84" s="43"/>
      <c r="K84" s="43"/>
      <c r="L84" s="43"/>
      <c r="M84" s="205"/>
      <c r="N84" s="120"/>
      <c r="O84" s="120"/>
      <c r="P84" s="120"/>
      <c r="Q84" s="120"/>
    </row>
    <row r="85" spans="1:17" ht="12.75">
      <c r="A85" s="24"/>
      <c r="E85" s="229"/>
      <c r="F85" s="229"/>
      <c r="M85" s="205"/>
      <c r="N85" s="120"/>
      <c r="O85" s="120"/>
      <c r="P85" s="120"/>
      <c r="Q85" s="120"/>
    </row>
    <row r="86" spans="1:17" ht="12.75">
      <c r="A86" s="375"/>
      <c r="B86" s="375"/>
      <c r="C86" s="375"/>
      <c r="D86" s="375"/>
      <c r="E86" s="375"/>
      <c r="F86" s="375"/>
      <c r="G86" s="375"/>
      <c r="H86" s="375"/>
      <c r="I86" s="375"/>
      <c r="J86" s="375"/>
      <c r="K86" s="376"/>
      <c r="L86" s="375"/>
      <c r="M86" s="375"/>
      <c r="N86" s="375"/>
      <c r="O86" s="120"/>
      <c r="P86" s="120"/>
      <c r="Q86" s="375"/>
    </row>
    <row r="87" spans="1:17" ht="12.75">
      <c r="A87" s="375"/>
      <c r="B87" s="375"/>
      <c r="C87" s="375"/>
      <c r="D87" s="375"/>
      <c r="E87" s="375"/>
      <c r="F87" s="375"/>
      <c r="G87" s="375"/>
      <c r="H87" s="375"/>
      <c r="I87" s="375"/>
      <c r="J87" s="375"/>
      <c r="K87" s="380"/>
      <c r="L87" s="375"/>
      <c r="M87" s="375"/>
      <c r="N87" s="375"/>
      <c r="O87" s="120"/>
      <c r="P87" s="120"/>
      <c r="Q87" s="375"/>
    </row>
    <row r="88" spans="1:17" ht="12.75">
      <c r="A88" s="377"/>
      <c r="O88" s="120"/>
      <c r="P88" s="120"/>
      <c r="Q88" s="379"/>
    </row>
    <row r="89" spans="1:16" ht="12.75">
      <c r="A89" s="378"/>
      <c r="O89" s="120"/>
      <c r="P89" s="120"/>
    </row>
    <row r="90" spans="1:16" ht="12.75">
      <c r="A90" s="381"/>
      <c r="L90" s="382"/>
      <c r="O90" s="120"/>
      <c r="P90" s="120"/>
    </row>
    <row r="91" ht="12.75">
      <c r="L91" s="37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Bacúr</cp:lastModifiedBy>
  <cp:lastPrinted>2007-06-19T07:21:25Z</cp:lastPrinted>
  <dcterms:created xsi:type="dcterms:W3CDTF">2001-01-16T13:36:27Z</dcterms:created>
  <dcterms:modified xsi:type="dcterms:W3CDTF">2019-01-23T11:26:47Z</dcterms:modified>
  <cp:category/>
  <cp:version/>
  <cp:contentType/>
  <cp:contentStatus/>
</cp:coreProperties>
</file>